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08" windowWidth="15120" windowHeight="8016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Лист1!$B$1:$I$142</definedName>
  </definedNames>
  <calcPr calcId="145621"/>
</workbook>
</file>

<file path=xl/calcChain.xml><?xml version="1.0" encoding="utf-8"?>
<calcChain xmlns="http://schemas.openxmlformats.org/spreadsheetml/2006/main">
  <c r="I121" i="1" l="1"/>
  <c r="H121" i="1"/>
  <c r="H147" i="1"/>
  <c r="I147" i="1" s="1"/>
  <c r="H146" i="1" l="1"/>
  <c r="I146" i="1" s="1"/>
  <c r="H145" i="1"/>
  <c r="I145" i="1" s="1"/>
  <c r="H144" i="1"/>
  <c r="I144" i="1" s="1"/>
  <c r="H143" i="1"/>
  <c r="I143" i="1" s="1"/>
  <c r="H93" i="1" l="1"/>
  <c r="I93" i="1" s="1"/>
  <c r="H92" i="1"/>
  <c r="I92" i="1" s="1"/>
  <c r="H91" i="1"/>
  <c r="I91" i="1" s="1"/>
  <c r="H90" i="1"/>
  <c r="I90" i="1" s="1"/>
  <c r="H89" i="1"/>
  <c r="I89" i="1" s="1"/>
  <c r="H88" i="1"/>
  <c r="I88" i="1" s="1"/>
  <c r="H87" i="1"/>
  <c r="I87" i="1" s="1"/>
  <c r="H86" i="1"/>
  <c r="I86" i="1" s="1"/>
  <c r="H103" i="1"/>
  <c r="I103" i="1" s="1"/>
  <c r="H80" i="1"/>
  <c r="I80" i="1" s="1"/>
  <c r="H81" i="1"/>
  <c r="I81" i="1" s="1"/>
  <c r="H70" i="1"/>
  <c r="I70" i="1" s="1"/>
  <c r="H142" i="1"/>
  <c r="I142" i="1" s="1"/>
  <c r="H141" i="1"/>
  <c r="I141" i="1" s="1"/>
  <c r="H140" i="1"/>
  <c r="H139" i="1"/>
  <c r="H138" i="1"/>
  <c r="H137" i="1"/>
  <c r="H136" i="1"/>
  <c r="H135" i="1"/>
  <c r="H134" i="1"/>
  <c r="H133" i="1"/>
  <c r="H132" i="1"/>
  <c r="H131" i="1"/>
  <c r="H130" i="1"/>
  <c r="H129" i="1"/>
  <c r="H128" i="1"/>
  <c r="H127" i="1"/>
  <c r="H126" i="1"/>
  <c r="H125" i="1"/>
  <c r="I125" i="1" s="1"/>
  <c r="H124" i="1"/>
  <c r="I124" i="1" s="1"/>
  <c r="H123" i="1"/>
  <c r="I123" i="1" s="1"/>
  <c r="H122" i="1"/>
  <c r="H120" i="1"/>
  <c r="H119" i="1"/>
  <c r="I119" i="1" s="1"/>
  <c r="H118" i="1"/>
  <c r="I118" i="1" s="1"/>
  <c r="H116" i="1"/>
  <c r="H115" i="1"/>
  <c r="H114" i="1"/>
  <c r="I114" i="1" s="1"/>
  <c r="H113" i="1"/>
  <c r="I113" i="1" s="1"/>
  <c r="H112" i="1"/>
  <c r="H111" i="1"/>
  <c r="H110" i="1"/>
  <c r="I110" i="1" s="1"/>
  <c r="H109" i="1"/>
  <c r="I109" i="1" s="1"/>
  <c r="H108" i="1"/>
  <c r="H107" i="1"/>
  <c r="H106" i="1"/>
  <c r="I106" i="1" s="1"/>
  <c r="H105" i="1"/>
  <c r="I105" i="1" s="1"/>
  <c r="H104" i="1"/>
  <c r="H102" i="1"/>
  <c r="H101" i="1"/>
  <c r="I101" i="1" s="1"/>
  <c r="H100" i="1"/>
  <c r="I100" i="1" s="1"/>
  <c r="H99" i="1"/>
  <c r="H98" i="1"/>
  <c r="H97" i="1"/>
  <c r="I97" i="1" s="1"/>
  <c r="H96" i="1"/>
  <c r="I96" i="1" s="1"/>
  <c r="H95" i="1"/>
  <c r="H94" i="1"/>
  <c r="H85" i="1"/>
  <c r="I85" i="1" s="1"/>
  <c r="H84" i="1"/>
  <c r="I84" i="1" s="1"/>
  <c r="H83" i="1"/>
  <c r="H82" i="1"/>
  <c r="H79" i="1"/>
  <c r="I79" i="1" s="1"/>
  <c r="H78" i="1"/>
  <c r="I78" i="1" s="1"/>
  <c r="H77" i="1"/>
  <c r="H76" i="1"/>
  <c r="H75" i="1"/>
  <c r="I75" i="1" s="1"/>
  <c r="H74" i="1"/>
  <c r="I74" i="1" s="1"/>
  <c r="H73" i="1"/>
  <c r="H72" i="1"/>
  <c r="H71" i="1"/>
  <c r="I71" i="1" s="1"/>
  <c r="H69" i="1"/>
  <c r="I69" i="1" s="1"/>
  <c r="H68" i="1"/>
  <c r="H67" i="1"/>
  <c r="H66" i="1"/>
  <c r="I66" i="1" s="1"/>
  <c r="H65" i="1"/>
  <c r="I65" i="1" s="1"/>
  <c r="H64" i="1"/>
  <c r="H63" i="1"/>
  <c r="H62" i="1"/>
  <c r="I62" i="1" s="1"/>
  <c r="H61" i="1"/>
  <c r="I61" i="1" s="1"/>
  <c r="H60" i="1"/>
  <c r="H59" i="1"/>
  <c r="H58" i="1"/>
  <c r="I58" i="1" s="1"/>
  <c r="H57" i="1"/>
  <c r="I57" i="1" s="1"/>
  <c r="H56" i="1"/>
  <c r="H55" i="1"/>
  <c r="H54" i="1"/>
  <c r="I54" i="1" s="1"/>
  <c r="H53" i="1"/>
  <c r="I53" i="1" s="1"/>
  <c r="H52" i="1"/>
  <c r="H51" i="1"/>
  <c r="H50" i="1"/>
  <c r="I50" i="1" s="1"/>
  <c r="H48" i="1"/>
  <c r="I48" i="1" s="1"/>
  <c r="H47" i="1"/>
  <c r="H46" i="1"/>
  <c r="H45" i="1"/>
  <c r="I45" i="1" s="1"/>
  <c r="H44" i="1"/>
  <c r="I44" i="1" s="1"/>
  <c r="H43" i="1"/>
  <c r="H42" i="1"/>
  <c r="H41" i="1"/>
  <c r="I41" i="1" s="1"/>
  <c r="H40" i="1"/>
  <c r="I40" i="1" s="1"/>
  <c r="H39" i="1"/>
  <c r="H38" i="1"/>
  <c r="H37" i="1"/>
  <c r="I37" i="1" s="1"/>
  <c r="H36" i="1"/>
  <c r="I36" i="1" s="1"/>
  <c r="H35" i="1"/>
  <c r="H34" i="1"/>
  <c r="H33" i="1"/>
  <c r="I33" i="1" s="1"/>
  <c r="H32" i="1"/>
  <c r="I32" i="1" s="1"/>
  <c r="H31" i="1"/>
  <c r="I31" i="1" s="1"/>
  <c r="H30" i="1"/>
  <c r="H29" i="1"/>
  <c r="I29" i="1" s="1"/>
  <c r="H28" i="1"/>
  <c r="I28" i="1" s="1"/>
  <c r="H27" i="1"/>
  <c r="I27" i="1" s="1"/>
  <c r="H26" i="1"/>
  <c r="I26" i="1" s="1"/>
  <c r="H24" i="1"/>
  <c r="I24" i="1" s="1"/>
  <c r="H23" i="1"/>
  <c r="I23" i="1" s="1"/>
  <c r="H22" i="1"/>
  <c r="I22" i="1" s="1"/>
  <c r="H21" i="1"/>
  <c r="H20" i="1"/>
  <c r="I20" i="1" s="1"/>
  <c r="H19" i="1"/>
  <c r="I19" i="1" s="1"/>
  <c r="H18" i="1"/>
  <c r="I18" i="1" s="1"/>
  <c r="H17" i="1"/>
  <c r="I17" i="1" s="1"/>
  <c r="H16" i="1"/>
  <c r="I16" i="1" s="1"/>
  <c r="H15" i="1"/>
  <c r="I15" i="1" s="1"/>
  <c r="H14" i="1"/>
  <c r="I14" i="1" s="1"/>
  <c r="H13" i="1"/>
  <c r="I13" i="1" s="1"/>
  <c r="H12" i="1"/>
  <c r="I12" i="1" s="1"/>
  <c r="H11" i="1"/>
  <c r="I11" i="1" s="1"/>
  <c r="H10" i="1"/>
  <c r="H9" i="1"/>
  <c r="H8" i="1"/>
  <c r="I8" i="1" s="1"/>
  <c r="H7" i="1"/>
  <c r="I7" i="1" s="1"/>
  <c r="H6" i="1"/>
  <c r="I6" i="1" s="1"/>
  <c r="H25" i="1"/>
  <c r="I25" i="1" s="1"/>
  <c r="I140" i="1"/>
  <c r="I139" i="1"/>
  <c r="I138" i="1"/>
  <c r="I137" i="1"/>
  <c r="I136" i="1"/>
  <c r="I135" i="1"/>
  <c r="I134" i="1"/>
  <c r="I133" i="1"/>
  <c r="I132" i="1"/>
  <c r="I131" i="1"/>
  <c r="I130" i="1"/>
  <c r="I129" i="1"/>
  <c r="I128" i="1"/>
  <c r="I127" i="1"/>
  <c r="I126" i="1"/>
  <c r="I122" i="1"/>
  <c r="I120" i="1"/>
  <c r="I116" i="1"/>
  <c r="I115" i="1"/>
  <c r="I112" i="1"/>
  <c r="I111" i="1"/>
  <c r="I108" i="1"/>
  <c r="I107" i="1"/>
  <c r="I104" i="1"/>
  <c r="I102" i="1"/>
  <c r="I99" i="1"/>
  <c r="I98" i="1"/>
  <c r="I95" i="1"/>
  <c r="I94" i="1"/>
  <c r="I83" i="1"/>
  <c r="I82" i="1"/>
  <c r="I77" i="1"/>
  <c r="I76" i="1"/>
  <c r="I73" i="1"/>
  <c r="I72" i="1"/>
  <c r="I68" i="1"/>
  <c r="I67" i="1"/>
  <c r="I64" i="1"/>
  <c r="I63" i="1"/>
  <c r="I60" i="1"/>
  <c r="I59" i="1"/>
  <c r="I56" i="1"/>
  <c r="I55" i="1"/>
  <c r="I52" i="1"/>
  <c r="I51" i="1"/>
  <c r="I47" i="1"/>
  <c r="I46" i="1"/>
  <c r="I43" i="1"/>
  <c r="I42" i="1"/>
  <c r="I39" i="1"/>
  <c r="I38" i="1"/>
  <c r="I35" i="1"/>
  <c r="I34" i="1"/>
  <c r="I21" i="1"/>
  <c r="I30" i="1"/>
  <c r="I9" i="1"/>
  <c r="I10" i="1"/>
</calcChain>
</file>

<file path=xl/sharedStrings.xml><?xml version="1.0" encoding="utf-8"?>
<sst xmlns="http://schemas.openxmlformats.org/spreadsheetml/2006/main" count="290" uniqueCount="262">
  <si>
    <t>ПОТРЕБИТЕЛИ</t>
  </si>
  <si>
    <t>А</t>
  </si>
  <si>
    <t>МОЩНОСТЬ ТП (КТП), кВА</t>
  </si>
  <si>
    <t>кВА</t>
  </si>
  <si>
    <t>ДИСПЕТЧЕРСКОЕ НАИМЕНОВАНИЕ ТП (КТП)</t>
  </si>
  <si>
    <t>ЗАГРУЖЕННОСТЬ ТП (КТП)</t>
  </si>
  <si>
    <t>%</t>
  </si>
  <si>
    <t>фаза А</t>
  </si>
  <si>
    <t>фаза В</t>
  </si>
  <si>
    <t>фаза С</t>
  </si>
  <si>
    <t>ЗТП-Зб 304</t>
  </si>
  <si>
    <t>КТП-Зб 310</t>
  </si>
  <si>
    <t>КТП-Зб 307</t>
  </si>
  <si>
    <t>КТП-Зб 308</t>
  </si>
  <si>
    <t>КТП-Тш 205</t>
  </si>
  <si>
    <t>КТП-Зб 111</t>
  </si>
  <si>
    <t>КТП-Бш 102</t>
  </si>
  <si>
    <t>п. Варламово,  котельная  МУП  "Райжилкомхоз"</t>
  </si>
  <si>
    <t>КТП-Зб 912</t>
  </si>
  <si>
    <t>КТП-Зб 915</t>
  </si>
  <si>
    <t>КТП-Зб 914</t>
  </si>
  <si>
    <t>КТП-Р 302</t>
  </si>
  <si>
    <t>КТП-Ус 316</t>
  </si>
  <si>
    <t>КТП-Дз 601</t>
  </si>
  <si>
    <t>КТП-П 911</t>
  </si>
  <si>
    <t>КТП-П 919</t>
  </si>
  <si>
    <t>КТП-П 912</t>
  </si>
  <si>
    <t>КТП-Ф 406</t>
  </si>
  <si>
    <t>КТП-Ф 412</t>
  </si>
  <si>
    <t>КТП-Б 203</t>
  </si>
  <si>
    <t>КТП-Б 304</t>
  </si>
  <si>
    <t>КТП-Б 420</t>
  </si>
  <si>
    <t>КТП-Б 419</t>
  </si>
  <si>
    <t>КТП-Б 418</t>
  </si>
  <si>
    <t>КТП-Зб 315</t>
  </si>
  <si>
    <t>КТП-Зб 313</t>
  </si>
  <si>
    <t>КТП-Зб 326</t>
  </si>
  <si>
    <t>КТП-Зб 316</t>
  </si>
  <si>
    <t>КТП-Зб 314</t>
  </si>
  <si>
    <t>КТП-Зб 322</t>
  </si>
  <si>
    <t>КТП-Зб 302</t>
  </si>
  <si>
    <t>КТП-Зб 303</t>
  </si>
  <si>
    <t>КТП-Тш 509</t>
  </si>
  <si>
    <t>КТП-Б 421</t>
  </si>
  <si>
    <t>КТП-Б 405</t>
  </si>
  <si>
    <t>КТП-Рч 1013</t>
  </si>
  <si>
    <t>КТП-Рч 613</t>
  </si>
  <si>
    <t>КТП-Бл 111</t>
  </si>
  <si>
    <t>КТП-Нр 205</t>
  </si>
  <si>
    <t>КТП-Нр 104</t>
  </si>
  <si>
    <t>КТП-Тр 105</t>
  </si>
  <si>
    <t>КТП-Тш 608</t>
  </si>
  <si>
    <t>КТП-Тр 206</t>
  </si>
  <si>
    <t>КТП-Тр 207</t>
  </si>
  <si>
    <t>КТП-Тш 202</t>
  </si>
  <si>
    <t>КТП-Тр 402</t>
  </si>
  <si>
    <t>КТП-Ус 205</t>
  </si>
  <si>
    <t>КТП-Кс 806</t>
  </si>
  <si>
    <t>КТП-Зб 112</t>
  </si>
  <si>
    <t>КТП-Ф 3915</t>
  </si>
  <si>
    <t>КТП-Б 214</t>
  </si>
  <si>
    <t>КТП-Б 410</t>
  </si>
  <si>
    <t>КТП-Б 425</t>
  </si>
  <si>
    <t>п. Варламово,  КНС</t>
  </si>
  <si>
    <t>КТП-Зб 306</t>
  </si>
  <si>
    <t>п. Варламово,  школа,  АТС</t>
  </si>
  <si>
    <t>п. Балашейка,  водозабор</t>
  </si>
  <si>
    <t>п. Варламово,  ЦРБ,  газовый  модуль</t>
  </si>
  <si>
    <t>п. Варламово, водозабор</t>
  </si>
  <si>
    <t>КТП-Б 108</t>
  </si>
  <si>
    <t>КТП-К 205</t>
  </si>
  <si>
    <t>КТП-Л 402</t>
  </si>
  <si>
    <t>КТП-М 206</t>
  </si>
  <si>
    <t>КТП-М 501</t>
  </si>
  <si>
    <t>КТП-Н 117</t>
  </si>
  <si>
    <t>КТП-Н 203</t>
  </si>
  <si>
    <t>КТП-Н 205</t>
  </si>
  <si>
    <t>КТП-Н 302</t>
  </si>
  <si>
    <t>КТП-Н 307</t>
  </si>
  <si>
    <t>КТП-Н 308</t>
  </si>
  <si>
    <t>КТП-Н 412</t>
  </si>
  <si>
    <t>КТП-Н 501</t>
  </si>
  <si>
    <t>КТП-Н 502</t>
  </si>
  <si>
    <t>КТП-С 1012</t>
  </si>
  <si>
    <t>КТП-У 204, тр 1</t>
  </si>
  <si>
    <t>КТП-У 204, тр 2</t>
  </si>
  <si>
    <t>КТП-Б 711,  тр 1</t>
  </si>
  <si>
    <t>КТП-Б 711,  тр 2 (резерв)</t>
  </si>
  <si>
    <t>КТП-Б 208, тр 1</t>
  </si>
  <si>
    <t>КТП-Б 208, тр 2</t>
  </si>
  <si>
    <t>КТП-Ф 3110, тр 1</t>
  </si>
  <si>
    <t>КТП-Ф 3110, тр 2</t>
  </si>
  <si>
    <t>КТП- 3109, тр 1</t>
  </si>
  <si>
    <t>КТП- 3109, тр 2</t>
  </si>
  <si>
    <t>КТП-У 1001</t>
  </si>
  <si>
    <t>КТП-У 1202</t>
  </si>
  <si>
    <t>КТП-У 202</t>
  </si>
  <si>
    <t>КТП-У 203</t>
  </si>
  <si>
    <t>КТП-У 407</t>
  </si>
  <si>
    <t>КТП-Ш 115</t>
  </si>
  <si>
    <t>КТП-Ш 310</t>
  </si>
  <si>
    <t>КТП-Ш 407</t>
  </si>
  <si>
    <t>КТП-Ш 415</t>
  </si>
  <si>
    <t>КТП-Ш 418</t>
  </si>
  <si>
    <t>КТП-Ш 419</t>
  </si>
  <si>
    <t>КТП-Ш 420</t>
  </si>
  <si>
    <t>КТП-Ш 506</t>
  </si>
  <si>
    <t>КТП-Ш 508</t>
  </si>
  <si>
    <t>КТП-Ш 509</t>
  </si>
  <si>
    <t>КТП-Ш 520</t>
  </si>
  <si>
    <t>КТП-Ш 521</t>
  </si>
  <si>
    <t>КТП-Ш 615</t>
  </si>
  <si>
    <t>КТП-Ш 709</t>
  </si>
  <si>
    <t>КТП-Ш 911</t>
  </si>
  <si>
    <t>КТП-Пер 1303</t>
  </si>
  <si>
    <t>КТП-Пер 1302</t>
  </si>
  <si>
    <t>КТП-Пер 1304</t>
  </si>
  <si>
    <t>КТП-Пер 1305</t>
  </si>
  <si>
    <t>КТП-Пер 1307</t>
  </si>
  <si>
    <t>КТП-Пер 1308</t>
  </si>
  <si>
    <t>КТП-Пер 1306</t>
  </si>
  <si>
    <t>КТП-Пер 1301</t>
  </si>
  <si>
    <t>КТП-Пер 801</t>
  </si>
  <si>
    <t>КТП-Пер 802</t>
  </si>
  <si>
    <t>КТП-Пер 803</t>
  </si>
  <si>
    <t>КТП-Пб 510</t>
  </si>
  <si>
    <t>КТП-Пб 507</t>
  </si>
  <si>
    <t>КТП-Пб 501</t>
  </si>
  <si>
    <t>КТП-Пб 503</t>
  </si>
  <si>
    <t>КТП-Пб 505</t>
  </si>
  <si>
    <t>КТП-Пб 509</t>
  </si>
  <si>
    <t>КТП-Пб 506</t>
  </si>
  <si>
    <t>КТП-Пб404</t>
  </si>
  <si>
    <t>КТП-Пб 610</t>
  </si>
  <si>
    <t>КТП-Пб 701</t>
  </si>
  <si>
    <t>КТП-Пер 1001</t>
  </si>
  <si>
    <t>с. Майорское,  быт</t>
  </si>
  <si>
    <t>п. Береговой,  быт</t>
  </si>
  <si>
    <t>п.  Золотой,  животноводческая  ферма</t>
  </si>
  <si>
    <t>с. Старый  Тукшум,  быт</t>
  </si>
  <si>
    <t>с. Кузькино,  школа</t>
  </si>
  <si>
    <t>с. Львовка,  быт</t>
  </si>
  <si>
    <t>с. Муранка,  быт</t>
  </si>
  <si>
    <t>с. Муранка,  водозабор</t>
  </si>
  <si>
    <t>п.  Луговской,  школа,  отопительный  модуль</t>
  </si>
  <si>
    <t>с.  Новодевичье,  дет.  Сад</t>
  </si>
  <si>
    <t>с.  Новодевичье,  быт</t>
  </si>
  <si>
    <t>КТП-Н 304</t>
  </si>
  <si>
    <t>с.  Новодевичье,  молокоприемный  пункт</t>
  </si>
  <si>
    <t>с.  Новодевичье,  швейная  фабрика</t>
  </si>
  <si>
    <t>с. Климовка,  быт</t>
  </si>
  <si>
    <t>с. Подвалье,  водозабор</t>
  </si>
  <si>
    <t>с. Подвалье,  быт</t>
  </si>
  <si>
    <t>с. Комаровка,  садовое  товарищ.  "Лешев  Овраг"</t>
  </si>
  <si>
    <t>п.  Волжский  Утес,  быт</t>
  </si>
  <si>
    <t>ТП-С 301, тр. 1</t>
  </si>
  <si>
    <t>ТП-С 301, тр. 2</t>
  </si>
  <si>
    <t>КТП-С 302, тр. 1</t>
  </si>
  <si>
    <t>КТП-С 302, тр. 2</t>
  </si>
  <si>
    <t>п.  Волжский  Утес,  школа,  дет. Сад,  администрация,  офис  врача  ОП,  магазин,  быт</t>
  </si>
  <si>
    <t>с. Бичевная,  быт,  магазин,  офис  врача  ОП</t>
  </si>
  <si>
    <t>п. Пионер,  водозабор</t>
  </si>
  <si>
    <t>с. Шигоны,  призывной  пункт,  редакция  газеты  "Время"</t>
  </si>
  <si>
    <t>с. Шигоны,  быт, магазин, сельхозтехника,  отопительный  модуль</t>
  </si>
  <si>
    <t>с. Шигоны,  быт</t>
  </si>
  <si>
    <t>с. Шигоны,  быт,  зерноток</t>
  </si>
  <si>
    <t>с. Шигоны,  база Шигонского у-ка ЗАО"ССК", столярный цех, нежил.помещения РТП</t>
  </si>
  <si>
    <t>с. Шигоны,  пилорама</t>
  </si>
  <si>
    <t>с. Шигоны,  быт,  отопительный  модуль</t>
  </si>
  <si>
    <t>с. Малячкино,  водозабор</t>
  </si>
  <si>
    <t>с. Шигоны,  Шигонская  ЦРБ</t>
  </si>
  <si>
    <t>с.  Усолье,  Пансионат  ветеранов  труда</t>
  </si>
  <si>
    <t>с.  Усолье,  быт</t>
  </si>
  <si>
    <t>с.  Усолье,  школа, офис врача ОП,  магазин,  быт</t>
  </si>
  <si>
    <t>п. Ульяновец,  фермерское  хозяйство</t>
  </si>
  <si>
    <t>с.  Ольгино,  водозабор</t>
  </si>
  <si>
    <t>КТП-У 601,  тр. 1</t>
  </si>
  <si>
    <t>с.  Усолье,  учебное хозяйство УСХК</t>
  </si>
  <si>
    <t>п. Балашейка,  пожарная  часть,  аптека,  магазин,   контора  балашейского  ЖКХ,  СДК,  пекарня,  кафе,  филиал  "Сызраньгрузавто",  быт</t>
  </si>
  <si>
    <t>п. Балашейка,  ФАП,  столовая,  магазин,  деревообраб.  Цех,  быт</t>
  </si>
  <si>
    <t>п. Балашейка,  быт</t>
  </si>
  <si>
    <t>с. Заборовка,  пилорама,  кафе</t>
  </si>
  <si>
    <t>с. Заборовка,  водозабор,  ферма,  быт</t>
  </si>
  <si>
    <t>с. Заборовка,  быт</t>
  </si>
  <si>
    <t>с. Жемковка,  МТС,  зерноток</t>
  </si>
  <si>
    <t>с. Заборовка,  школа,  газовый  модуль, вышка  сотовой  связи,  администрация</t>
  </si>
  <si>
    <t>п. Новозаборовский,  быт,  магазин</t>
  </si>
  <si>
    <t>п. Новозаборовский,  АТС,  администрация,  СДК,  быт</t>
  </si>
  <si>
    <t>п. Варламово,  быт,  магазин</t>
  </si>
  <si>
    <t>п. Варламово,  быт,  магазин,  СКЗ</t>
  </si>
  <si>
    <t>п.  Варламово           д/сад  "Радуга", магазин,  СКЗ,  быт</t>
  </si>
  <si>
    <t>п. Варламово,  д/сад,  газовый  модуль,  быт</t>
  </si>
  <si>
    <t>п. Варламово, быт,  СКЗ,  прачечная</t>
  </si>
  <si>
    <t>п. Варламово,  ДЮСШ,  быт</t>
  </si>
  <si>
    <t>п. Балашейка,  КНС</t>
  </si>
  <si>
    <t>п. Балашейка,  водозабор,  школа,  магазин,  быт</t>
  </si>
  <si>
    <t>п. Балашейка,  дет.  Сад,  администрация,  газовый  модуль,  почта,  магазин,  быт</t>
  </si>
  <si>
    <t>п. Сборный,  амбулатория,  газовый  модуль,  узел  связи,  магазин,  СДК,  быт</t>
  </si>
  <si>
    <t>п. Сборный,  быт</t>
  </si>
  <si>
    <t>п. Сборный,  очистные  сооружения</t>
  </si>
  <si>
    <t>с. Ивашевка,  котельная</t>
  </si>
  <si>
    <t>с. Ивашевка,  школа,  быт</t>
  </si>
  <si>
    <t>с. Рамено,  дет.  Сад,  быт</t>
  </si>
  <si>
    <t>с.  Чекалино,  быт</t>
  </si>
  <si>
    <t>с.  Чекалино,  газовый  модуль,  дет.  Сад,  быт</t>
  </si>
  <si>
    <t>с.  Троицкое, котельная,  быт</t>
  </si>
  <si>
    <t>с.  Троицкое,  поликлиника,  быт</t>
  </si>
  <si>
    <t>с. Новая  Рачейка,  водозабор</t>
  </si>
  <si>
    <t>с. Новая  Рачейка,  пекарня,  киоск,  быт</t>
  </si>
  <si>
    <t>с. Усинское,  дет.  Сад,  газовый  модуль,  быт</t>
  </si>
  <si>
    <t>с. Усинское,  пекарня,  быт</t>
  </si>
  <si>
    <t>с. Ст. Рачейка,  противотуберкулез.   Санаторий</t>
  </si>
  <si>
    <t>с. Ст. Рачейка,  дет.  Сад</t>
  </si>
  <si>
    <t>с. Ст. Рачейка,  быт</t>
  </si>
  <si>
    <t>с. Новогубино,  мед.  Пункт,  быт</t>
  </si>
  <si>
    <t>п. Лесная  Поляна,  быт,  производ.  База  ООО  "Садовод"</t>
  </si>
  <si>
    <t>с. Демидовка,  быт</t>
  </si>
  <si>
    <t>с. Уваровка,  быт</t>
  </si>
  <si>
    <t>п. Балашейка,  произв.  База    (не  работает)</t>
  </si>
  <si>
    <t>с.  Троицкое,  вышка  сотовой  связи</t>
  </si>
  <si>
    <t>с. Печерское,  быт</t>
  </si>
  <si>
    <t>с. Печерское,  водозабор,  амбулатория,  магазин,  быт</t>
  </si>
  <si>
    <t>с. Печерское,  администрация,  быт</t>
  </si>
  <si>
    <t>с. Печерское,  школа,  аптека,  почта,  магазин,  церковь,  быт</t>
  </si>
  <si>
    <t>с. Печерское,  дет.  Сад,  СДК</t>
  </si>
  <si>
    <t>с. Печерское,  водозабор,  магазин,  быт</t>
  </si>
  <si>
    <t>с. Печерское,  водозабор,  АЗС,  быт</t>
  </si>
  <si>
    <t>с. Кр. Мироново,  турбаза</t>
  </si>
  <si>
    <t>с.  Образцово,  дачи,  быт</t>
  </si>
  <si>
    <t>ЖБК,  котельная,  водокомплекс,  дет.  Сад,  СДК,  быт</t>
  </si>
  <si>
    <t>с. Переволоки,  скважина  №1,  СТО,  магазин,  пилорама,  кафе,  рынок,  АЗС,  быт</t>
  </si>
  <si>
    <t>с. Переволоки,  скважина  №2,  церковь,  кафе,  быт</t>
  </si>
  <si>
    <t>п. Междуреченск,  котельная</t>
  </si>
  <si>
    <t>п. Междуреченск,  ООО  "Быткомфорт"</t>
  </si>
  <si>
    <t>п. Междуреченск,  очистные  сооружения,  магазин,  быт</t>
  </si>
  <si>
    <t>п. Междуреченск,  больница,  насосная,  школа,  дет.  Сад,    газовый  модуль,    кафе,  магазин,  рынок,  церковь,  быт</t>
  </si>
  <si>
    <t>п. Междуреченск,  пожарная  часть,  водокомплекс,  администрация,  СДК,  муз.  Школа,  магазин,  быт</t>
  </si>
  <si>
    <t>п. Междуреченск,  магазин,  быт</t>
  </si>
  <si>
    <t>п. Междуреченск,  магазин,  почта,  аптека,  сбербанк,  быт</t>
  </si>
  <si>
    <t>п. Междуреченск,  быт</t>
  </si>
  <si>
    <t>КТП-У 601,  тр. 2  (резерв)</t>
  </si>
  <si>
    <t>ТП-С 201,  тр. 1</t>
  </si>
  <si>
    <t>ТП-С 201,  тр. 2</t>
  </si>
  <si>
    <t>ТП-С 201,  тр. 3</t>
  </si>
  <si>
    <t>ТП-С 201,  тр. 4</t>
  </si>
  <si>
    <t>с. Ст. Балашейка,  церковь,  быт</t>
  </si>
  <si>
    <t>КТП-Рч 612, тр. 1</t>
  </si>
  <si>
    <t>КТП-Рч 612, тр.2</t>
  </si>
  <si>
    <t>отключен</t>
  </si>
  <si>
    <t>КТП-Ш 616</t>
  </si>
  <si>
    <t>с. Малячкино,  зерноток, МТМ</t>
  </si>
  <si>
    <t>КТП-Ш 806</t>
  </si>
  <si>
    <t>КТП-Пб 513</t>
  </si>
  <si>
    <t>с. Печерское,  СДК</t>
  </si>
  <si>
    <t>КТП-Пб 604</t>
  </si>
  <si>
    <t>ТП-М 107</t>
  </si>
  <si>
    <t>Турбаза  " Золотые пески"</t>
  </si>
  <si>
    <t>КТП-Пер 1303 (новая)</t>
  </si>
  <si>
    <t>КТП-М 110</t>
  </si>
  <si>
    <t>б/о "Сосновый  бор"</t>
  </si>
  <si>
    <t>отключена</t>
  </si>
  <si>
    <t xml:space="preserve">  Сызранский участок (Шигоны)  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</si>
</sst>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7" x14ac:knownFonts="1">
    <font>
      <sz val="11"/>
      <color theme="1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sz val="9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2" applyNumberFormat="0" applyFill="0" applyAlignment="0" applyProtection="0"/>
  </cellStyleXfs>
  <cellXfs count="115">
    <xf numFmtId="0" fontId="0" fillId="0" borderId="0" xfId="0"/>
    <xf numFmtId="0" fontId="0" fillId="0" borderId="1" xfId="0" applyBorder="1"/>
    <xf numFmtId="0" fontId="0" fillId="0" borderId="0" xfId="0" applyBorder="1"/>
    <xf numFmtId="0" fontId="0" fillId="0" borderId="16" xfId="0" applyBorder="1"/>
    <xf numFmtId="0" fontId="2" fillId="0" borderId="1" xfId="0" applyFont="1" applyBorder="1" applyAlignment="1">
      <alignment horizontal="left" vertical="center" wrapText="1"/>
    </xf>
    <xf numFmtId="0" fontId="0" fillId="0" borderId="7" xfId="0" applyBorder="1"/>
    <xf numFmtId="0" fontId="2" fillId="4" borderId="1" xfId="0" applyFont="1" applyFill="1" applyBorder="1"/>
    <xf numFmtId="0" fontId="2" fillId="4" borderId="1" xfId="0" applyFont="1" applyFill="1" applyBorder="1" applyAlignment="1">
      <alignment horizontal="left" vertical="center" wrapText="1"/>
    </xf>
    <xf numFmtId="0" fontId="2" fillId="0" borderId="23" xfId="0" applyFont="1" applyBorder="1" applyAlignment="1">
      <alignment horizontal="left" vertical="center" wrapText="1"/>
    </xf>
    <xf numFmtId="0" fontId="2" fillId="4" borderId="16" xfId="0" applyFont="1" applyFill="1" applyBorder="1" applyAlignment="1">
      <alignment horizontal="left" vertical="center" wrapText="1"/>
    </xf>
    <xf numFmtId="0" fontId="0" fillId="0" borderId="23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4" borderId="1" xfId="0" applyFont="1" applyFill="1" applyBorder="1" applyAlignment="1">
      <alignment horizontal="center" vertical="center"/>
    </xf>
    <xf numFmtId="0" fontId="4" fillId="0" borderId="0" xfId="0" applyFont="1"/>
    <xf numFmtId="0" fontId="5" fillId="4" borderId="1" xfId="0" applyFont="1" applyFill="1" applyBorder="1"/>
    <xf numFmtId="0" fontId="0" fillId="0" borderId="0" xfId="0" applyAlignment="1">
      <alignment vertical="center" wrapText="1"/>
    </xf>
    <xf numFmtId="0" fontId="0" fillId="0" borderId="0" xfId="0" applyBorder="1" applyAlignment="1">
      <alignment vertical="center" wrapText="1"/>
    </xf>
    <xf numFmtId="0" fontId="0" fillId="0" borderId="7" xfId="0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0" fillId="0" borderId="16" xfId="0" applyBorder="1" applyAlignment="1">
      <alignment vertical="center" wrapText="1"/>
    </xf>
    <xf numFmtId="0" fontId="2" fillId="4" borderId="3" xfId="0" applyFont="1" applyFill="1" applyBorder="1" applyAlignment="1">
      <alignment horizontal="left" vertical="center" wrapText="1"/>
    </xf>
    <xf numFmtId="0" fontId="0" fillId="4" borderId="0" xfId="0" applyFill="1"/>
    <xf numFmtId="0" fontId="0" fillId="4" borderId="0" xfId="0" applyFill="1" applyBorder="1"/>
    <xf numFmtId="0" fontId="0" fillId="4" borderId="0" xfId="0" applyFill="1" applyBorder="1" applyAlignment="1">
      <alignment vertical="center" wrapText="1"/>
    </xf>
    <xf numFmtId="0" fontId="0" fillId="4" borderId="0" xfId="0" applyFill="1" applyBorder="1" applyAlignment="1">
      <alignment horizontal="center" vertical="center"/>
    </xf>
    <xf numFmtId="0" fontId="5" fillId="4" borderId="1" xfId="0" applyFont="1" applyFill="1" applyBorder="1" applyAlignment="1">
      <alignment horizontal="left" vertical="center" wrapText="1"/>
    </xf>
    <xf numFmtId="0" fontId="5" fillId="4" borderId="3" xfId="0" applyFont="1" applyFill="1" applyBorder="1" applyAlignment="1">
      <alignment horizontal="left" vertical="center" wrapText="1"/>
    </xf>
    <xf numFmtId="0" fontId="2" fillId="4" borderId="3" xfId="0" applyFont="1" applyFill="1" applyBorder="1"/>
    <xf numFmtId="2" fontId="3" fillId="4" borderId="1" xfId="0" applyNumberFormat="1" applyFont="1" applyFill="1" applyBorder="1" applyAlignment="1">
      <alignment horizontal="center" vertical="center"/>
    </xf>
    <xf numFmtId="0" fontId="0" fillId="4" borderId="22" xfId="0" applyFill="1" applyBorder="1" applyAlignment="1">
      <alignment vertical="center" wrapText="1"/>
    </xf>
    <xf numFmtId="0" fontId="0" fillId="4" borderId="10" xfId="0" applyFill="1" applyBorder="1" applyAlignment="1">
      <alignment vertical="center" wrapText="1"/>
    </xf>
    <xf numFmtId="0" fontId="0" fillId="4" borderId="18" xfId="0" applyFill="1" applyBorder="1" applyAlignment="1">
      <alignment vertical="center" wrapText="1"/>
    </xf>
    <xf numFmtId="0" fontId="3" fillId="4" borderId="10" xfId="0" applyFont="1" applyFill="1" applyBorder="1" applyAlignment="1">
      <alignment vertical="center" wrapText="1"/>
    </xf>
    <xf numFmtId="0" fontId="0" fillId="4" borderId="10" xfId="0" applyFill="1" applyBorder="1" applyAlignment="1">
      <alignment vertical="center"/>
    </xf>
    <xf numFmtId="0" fontId="0" fillId="4" borderId="10" xfId="0" applyFill="1" applyBorder="1" applyAlignment="1">
      <alignment horizontal="left" vertical="center" wrapText="1"/>
    </xf>
    <xf numFmtId="0" fontId="0" fillId="4" borderId="15" xfId="0" applyFill="1" applyBorder="1" applyAlignment="1">
      <alignment vertical="center"/>
    </xf>
    <xf numFmtId="0" fontId="0" fillId="4" borderId="16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/>
    </xf>
    <xf numFmtId="0" fontId="3" fillId="4" borderId="18" xfId="0" applyFont="1" applyFill="1" applyBorder="1" applyAlignment="1">
      <alignment vertical="center" wrapText="1"/>
    </xf>
    <xf numFmtId="164" fontId="3" fillId="4" borderId="0" xfId="0" applyNumberFormat="1" applyFont="1" applyFill="1" applyAlignment="1">
      <alignment horizontal="center" vertical="center"/>
    </xf>
    <xf numFmtId="164" fontId="3" fillId="4" borderId="26" xfId="0" applyNumberFormat="1" applyFont="1" applyFill="1" applyBorder="1" applyAlignment="1">
      <alignment horizontal="center" vertical="center"/>
    </xf>
    <xf numFmtId="164" fontId="3" fillId="4" borderId="11" xfId="0" applyNumberFormat="1" applyFont="1" applyFill="1" applyBorder="1" applyAlignment="1">
      <alignment horizontal="center" vertical="center"/>
    </xf>
    <xf numFmtId="164" fontId="3" fillId="4" borderId="13" xfId="0" applyNumberFormat="1" applyFont="1" applyFill="1" applyBorder="1" applyAlignment="1">
      <alignment horizontal="center" vertical="center"/>
    </xf>
    <xf numFmtId="164" fontId="5" fillId="4" borderId="11" xfId="0" applyNumberFormat="1" applyFont="1" applyFill="1" applyBorder="1" applyAlignment="1">
      <alignment horizontal="center" vertical="center"/>
    </xf>
    <xf numFmtId="164" fontId="2" fillId="4" borderId="17" xfId="0" applyNumberFormat="1" applyFont="1" applyFill="1" applyBorder="1"/>
    <xf numFmtId="164" fontId="3" fillId="4" borderId="0" xfId="0" applyNumberFormat="1" applyFont="1" applyFill="1" applyBorder="1" applyAlignment="1">
      <alignment horizontal="center" vertical="center"/>
    </xf>
    <xf numFmtId="164" fontId="3" fillId="4" borderId="17" xfId="0" applyNumberFormat="1" applyFont="1" applyFill="1" applyBorder="1" applyAlignment="1">
      <alignment horizontal="center" vertical="center"/>
    </xf>
    <xf numFmtId="0" fontId="5" fillId="4" borderId="7" xfId="0" applyFont="1" applyFill="1" applyBorder="1" applyAlignment="1">
      <alignment horizontal="left" vertical="center" wrapText="1"/>
    </xf>
    <xf numFmtId="0" fontId="2" fillId="4" borderId="5" xfId="0" applyFont="1" applyFill="1" applyBorder="1" applyAlignment="1">
      <alignment horizontal="center" vertical="center" wrapText="1"/>
    </xf>
    <xf numFmtId="0" fontId="2" fillId="4" borderId="7" xfId="0" applyFont="1" applyFill="1" applyBorder="1" applyAlignment="1">
      <alignment horizontal="center" vertical="center" wrapText="1"/>
    </xf>
    <xf numFmtId="2" fontId="2" fillId="4" borderId="10" xfId="0" applyNumberFormat="1" applyFont="1" applyFill="1" applyBorder="1" applyAlignment="1">
      <alignment horizontal="center" vertical="center"/>
    </xf>
    <xf numFmtId="2" fontId="2" fillId="4" borderId="1" xfId="0" applyNumberFormat="1" applyFont="1" applyFill="1" applyBorder="1" applyAlignment="1">
      <alignment horizontal="center" vertical="center"/>
    </xf>
    <xf numFmtId="2" fontId="2" fillId="4" borderId="11" xfId="0" applyNumberFormat="1" applyFont="1" applyFill="1" applyBorder="1" applyAlignment="1">
      <alignment horizontal="center" vertical="center"/>
    </xf>
    <xf numFmtId="0" fontId="0" fillId="3" borderId="24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9" xfId="0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 wrapText="1"/>
    </xf>
    <xf numFmtId="0" fontId="0" fillId="4" borderId="3" xfId="0" applyFill="1" applyBorder="1" applyAlignment="1">
      <alignment horizontal="center" vertical="center"/>
    </xf>
    <xf numFmtId="0" fontId="0" fillId="4" borderId="4" xfId="0" applyFill="1" applyBorder="1" applyAlignment="1">
      <alignment horizontal="center" vertical="center"/>
    </xf>
    <xf numFmtId="0" fontId="0" fillId="4" borderId="27" xfId="0" applyFill="1" applyBorder="1" applyAlignment="1">
      <alignment horizontal="center" vertical="center"/>
    </xf>
    <xf numFmtId="0" fontId="1" fillId="2" borderId="19" xfId="1" applyFill="1" applyBorder="1" applyAlignment="1">
      <alignment horizontal="center" vertical="center"/>
    </xf>
    <xf numFmtId="0" fontId="1" fillId="2" borderId="20" xfId="1" applyFill="1" applyBorder="1" applyAlignment="1">
      <alignment horizontal="center" vertical="center"/>
    </xf>
    <xf numFmtId="0" fontId="1" fillId="2" borderId="21" xfId="1" applyFill="1" applyBorder="1" applyAlignment="1">
      <alignment horizontal="center" vertical="center"/>
    </xf>
    <xf numFmtId="164" fontId="3" fillId="4" borderId="12" xfId="0" applyNumberFormat="1" applyFont="1" applyFill="1" applyBorder="1" applyAlignment="1">
      <alignment horizontal="center" vertical="center"/>
    </xf>
    <xf numFmtId="164" fontId="3" fillId="4" borderId="25" xfId="0" applyNumberFormat="1" applyFont="1" applyFill="1" applyBorder="1" applyAlignment="1">
      <alignment horizontal="center" vertical="center"/>
    </xf>
    <xf numFmtId="0" fontId="0" fillId="3" borderId="28" xfId="0" applyFill="1" applyBorder="1" applyAlignment="1">
      <alignment horizontal="center" vertical="center" wrapText="1"/>
    </xf>
    <xf numFmtId="0" fontId="0" fillId="3" borderId="29" xfId="0" applyFill="1" applyBorder="1" applyAlignment="1">
      <alignment horizontal="center" vertical="center" wrapText="1"/>
    </xf>
    <xf numFmtId="0" fontId="0" fillId="3" borderId="23" xfId="0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0" fontId="0" fillId="3" borderId="5" xfId="0" applyFill="1" applyBorder="1" applyAlignment="1">
      <alignment horizontal="center" vertical="center" wrapText="1"/>
    </xf>
    <xf numFmtId="0" fontId="0" fillId="3" borderId="23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2" fontId="5" fillId="4" borderId="1" xfId="0" applyNumberFormat="1" applyFont="1" applyFill="1" applyBorder="1" applyAlignment="1">
      <alignment horizontal="center" vertical="center"/>
    </xf>
    <xf numFmtId="1" fontId="5" fillId="4" borderId="14" xfId="0" applyNumberFormat="1" applyFont="1" applyFill="1" applyBorder="1" applyAlignment="1">
      <alignment horizontal="center" vertical="center"/>
    </xf>
    <xf numFmtId="1" fontId="5" fillId="4" borderId="1" xfId="0" applyNumberFormat="1" applyFont="1" applyFill="1" applyBorder="1" applyAlignment="1">
      <alignment horizontal="center" vertical="center"/>
    </xf>
    <xf numFmtId="0" fontId="6" fillId="4" borderId="1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2" fontId="3" fillId="0" borderId="0" xfId="0" applyNumberFormat="1" applyFont="1" applyAlignment="1">
      <alignment horizontal="center" vertical="center"/>
    </xf>
    <xf numFmtId="0" fontId="3" fillId="3" borderId="3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/>
    </xf>
    <xf numFmtId="0" fontId="3" fillId="3" borderId="14" xfId="0" applyFont="1" applyFill="1" applyBorder="1" applyAlignment="1">
      <alignment horizontal="center" vertical="center"/>
    </xf>
    <xf numFmtId="2" fontId="3" fillId="3" borderId="5" xfId="0" applyNumberFormat="1" applyFont="1" applyFill="1" applyBorder="1" applyAlignment="1">
      <alignment horizontal="center" vertical="center"/>
    </xf>
    <xf numFmtId="0" fontId="3" fillId="3" borderId="5" xfId="0" applyFont="1" applyFill="1" applyBorder="1" applyAlignment="1">
      <alignment horizontal="center" vertical="center"/>
    </xf>
    <xf numFmtId="2" fontId="3" fillId="3" borderId="6" xfId="0" applyNumberFormat="1" applyFont="1" applyFill="1" applyBorder="1" applyAlignment="1">
      <alignment horizontal="center" vertical="center"/>
    </xf>
    <xf numFmtId="0" fontId="3" fillId="0" borderId="23" xfId="0" applyFont="1" applyBorder="1" applyAlignment="1">
      <alignment horizontal="center" vertical="center"/>
    </xf>
    <xf numFmtId="2" fontId="3" fillId="0" borderId="23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2" fontId="3" fillId="0" borderId="1" xfId="0" applyNumberFormat="1" applyFont="1" applyBorder="1" applyAlignment="1">
      <alignment horizontal="center" vertical="center"/>
    </xf>
    <xf numFmtId="0" fontId="5" fillId="4" borderId="10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0" fontId="5" fillId="4" borderId="11" xfId="0" applyFont="1" applyFill="1" applyBorder="1" applyAlignment="1">
      <alignment horizontal="center" vertical="center"/>
    </xf>
    <xf numFmtId="2" fontId="3" fillId="4" borderId="14" xfId="0" applyNumberFormat="1" applyFont="1" applyFill="1" applyBorder="1" applyAlignment="1">
      <alignment horizontal="center" vertical="center"/>
    </xf>
    <xf numFmtId="0" fontId="6" fillId="4" borderId="11" xfId="0" applyFont="1" applyFill="1" applyBorder="1" applyAlignment="1">
      <alignment horizontal="center" vertical="center"/>
    </xf>
    <xf numFmtId="0" fontId="6" fillId="4" borderId="14" xfId="0" applyFont="1" applyFill="1" applyBorder="1" applyAlignment="1">
      <alignment horizontal="center" vertical="center"/>
    </xf>
    <xf numFmtId="2" fontId="5" fillId="4" borderId="14" xfId="0" applyNumberFormat="1" applyFont="1" applyFill="1" applyBorder="1" applyAlignment="1">
      <alignment horizontal="center" vertical="center"/>
    </xf>
    <xf numFmtId="2" fontId="5" fillId="4" borderId="13" xfId="0" applyNumberFormat="1" applyFont="1" applyFill="1" applyBorder="1" applyAlignment="1">
      <alignment horizontal="center" vertical="center"/>
    </xf>
    <xf numFmtId="164" fontId="5" fillId="4" borderId="1" xfId="0" applyNumberFormat="1" applyFont="1" applyFill="1" applyBorder="1" applyAlignment="1">
      <alignment horizontal="center" vertical="center"/>
    </xf>
    <xf numFmtId="0" fontId="6" fillId="4" borderId="16" xfId="0" applyFont="1" applyFill="1" applyBorder="1" applyAlignment="1">
      <alignment horizontal="center"/>
    </xf>
    <xf numFmtId="2" fontId="5" fillId="4" borderId="16" xfId="0" applyNumberFormat="1" applyFont="1" applyFill="1" applyBorder="1"/>
    <xf numFmtId="2" fontId="5" fillId="4" borderId="1" xfId="0" applyNumberFormat="1" applyFont="1" applyFill="1" applyBorder="1" applyAlignment="1">
      <alignment horizontal="center" vertical="center"/>
    </xf>
    <xf numFmtId="0" fontId="3" fillId="4" borderId="0" xfId="0" applyFont="1" applyFill="1" applyBorder="1" applyAlignment="1">
      <alignment horizontal="center" vertical="center"/>
    </xf>
    <xf numFmtId="2" fontId="3" fillId="4" borderId="0" xfId="0" applyNumberFormat="1" applyFont="1" applyFill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2" fontId="3" fillId="0" borderId="0" xfId="0" applyNumberFormat="1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2" fontId="3" fillId="0" borderId="7" xfId="0" applyNumberFormat="1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2" fontId="3" fillId="0" borderId="16" xfId="0" applyNumberFormat="1" applyFont="1" applyBorder="1" applyAlignment="1">
      <alignment horizontal="center" vertical="center"/>
    </xf>
    <xf numFmtId="2" fontId="2" fillId="4" borderId="30" xfId="0" applyNumberFormat="1" applyFont="1" applyFill="1" applyBorder="1"/>
  </cellXfs>
  <cellStyles count="2">
    <cellStyle name="Заголовок 1" xfId="1" builtinId="16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243"/>
  <sheetViews>
    <sheetView tabSelected="1" topLeftCell="A22" zoomScaleNormal="100" zoomScaleSheetLayoutView="100" workbookViewId="0">
      <selection activeCell="H158" sqref="H158"/>
    </sheetView>
  </sheetViews>
  <sheetFormatPr defaultRowHeight="14.4" x14ac:dyDescent="0.3"/>
  <cols>
    <col min="1" max="1" width="1.33203125" customWidth="1"/>
    <col min="2" max="2" width="16.44140625" style="20" customWidth="1"/>
    <col min="3" max="3" width="12.109375" style="15" customWidth="1"/>
    <col min="4" max="4" width="33.44140625" customWidth="1"/>
    <col min="5" max="5" width="7.33203125" style="82" customWidth="1"/>
    <col min="6" max="7" width="6.6640625" style="82" customWidth="1"/>
    <col min="8" max="8" width="7.44140625" style="83" customWidth="1"/>
    <col min="9" max="9" width="7.109375" style="44" customWidth="1"/>
    <col min="10" max="10" width="1.5546875" customWidth="1"/>
  </cols>
  <sheetData>
    <row r="1" spans="2:9" ht="15" thickBot="1" x14ac:dyDescent="0.35"/>
    <row r="2" spans="2:9" ht="27" customHeight="1" thickBot="1" x14ac:dyDescent="0.35">
      <c r="B2" s="65" t="s">
        <v>261</v>
      </c>
      <c r="C2" s="66"/>
      <c r="D2" s="66"/>
      <c r="E2" s="66"/>
      <c r="F2" s="66"/>
      <c r="G2" s="66"/>
      <c r="H2" s="66"/>
      <c r="I2" s="67"/>
    </row>
    <row r="3" spans="2:9" ht="15" customHeight="1" x14ac:dyDescent="0.3">
      <c r="B3" s="70" t="s">
        <v>4</v>
      </c>
      <c r="C3" s="72" t="s">
        <v>2</v>
      </c>
      <c r="D3" s="75" t="s">
        <v>0</v>
      </c>
      <c r="E3" s="58" t="s">
        <v>5</v>
      </c>
      <c r="F3" s="59"/>
      <c r="G3" s="59"/>
      <c r="H3" s="59"/>
      <c r="I3" s="60"/>
    </row>
    <row r="4" spans="2:9" x14ac:dyDescent="0.3">
      <c r="B4" s="71"/>
      <c r="C4" s="73"/>
      <c r="D4" s="76"/>
      <c r="E4" s="84" t="s">
        <v>1</v>
      </c>
      <c r="F4" s="85"/>
      <c r="G4" s="86"/>
      <c r="H4" s="87" t="s">
        <v>3</v>
      </c>
      <c r="I4" s="68" t="s">
        <v>6</v>
      </c>
    </row>
    <row r="5" spans="2:9" ht="22.8" customHeight="1" thickBot="1" x14ac:dyDescent="0.35">
      <c r="B5" s="71"/>
      <c r="C5" s="74"/>
      <c r="D5" s="77"/>
      <c r="E5" s="88" t="s">
        <v>7</v>
      </c>
      <c r="F5" s="88" t="s">
        <v>8</v>
      </c>
      <c r="G5" s="88" t="s">
        <v>9</v>
      </c>
      <c r="H5" s="89"/>
      <c r="I5" s="69"/>
    </row>
    <row r="6" spans="2:9" ht="42.75" customHeight="1" x14ac:dyDescent="0.3">
      <c r="B6" s="34" t="s">
        <v>10</v>
      </c>
      <c r="C6" s="10">
        <v>560</v>
      </c>
      <c r="D6" s="8" t="s">
        <v>190</v>
      </c>
      <c r="E6" s="90">
        <v>585</v>
      </c>
      <c r="F6" s="90">
        <v>580</v>
      </c>
      <c r="G6" s="90">
        <v>602</v>
      </c>
      <c r="H6" s="91">
        <f t="shared" ref="H6:H24" si="0">(E6+F6+G6)/3*0.38*1.73</f>
        <v>387.20859999999999</v>
      </c>
      <c r="I6" s="45">
        <f>(H6/C6)*100</f>
        <v>69.144392857142861</v>
      </c>
    </row>
    <row r="7" spans="2:9" ht="42.75" customHeight="1" x14ac:dyDescent="0.3">
      <c r="B7" s="35" t="s">
        <v>11</v>
      </c>
      <c r="C7" s="11">
        <v>250</v>
      </c>
      <c r="D7" s="4" t="s">
        <v>63</v>
      </c>
      <c r="E7" s="92">
        <v>18.5</v>
      </c>
      <c r="F7" s="92">
        <v>22</v>
      </c>
      <c r="G7" s="92">
        <v>26</v>
      </c>
      <c r="H7" s="93">
        <f t="shared" si="0"/>
        <v>14.572366666666667</v>
      </c>
      <c r="I7" s="46">
        <f t="shared" ref="I7:I72" si="1">(H7/C7)*100</f>
        <v>5.8289466666666669</v>
      </c>
    </row>
    <row r="8" spans="2:9" ht="30" customHeight="1" x14ac:dyDescent="0.3">
      <c r="B8" s="35" t="s">
        <v>12</v>
      </c>
      <c r="C8" s="11">
        <v>160</v>
      </c>
      <c r="D8" s="4" t="s">
        <v>192</v>
      </c>
      <c r="E8" s="92">
        <v>177</v>
      </c>
      <c r="F8" s="92">
        <v>145.5</v>
      </c>
      <c r="G8" s="92">
        <v>184</v>
      </c>
      <c r="H8" s="93">
        <f t="shared" si="0"/>
        <v>110.99103333333333</v>
      </c>
      <c r="I8" s="46">
        <f t="shared" si="1"/>
        <v>69.369395833333343</v>
      </c>
    </row>
    <row r="9" spans="2:9" ht="29.25" customHeight="1" x14ac:dyDescent="0.3">
      <c r="B9" s="35" t="s">
        <v>13</v>
      </c>
      <c r="C9" s="11">
        <v>250</v>
      </c>
      <c r="D9" s="4" t="s">
        <v>65</v>
      </c>
      <c r="E9" s="92">
        <v>222</v>
      </c>
      <c r="F9" s="92">
        <v>214</v>
      </c>
      <c r="G9" s="92">
        <v>226</v>
      </c>
      <c r="H9" s="93">
        <f t="shared" si="0"/>
        <v>145.06626666666665</v>
      </c>
      <c r="I9" s="46">
        <f t="shared" si="1"/>
        <v>58.026506666666656</v>
      </c>
    </row>
    <row r="10" spans="2:9" ht="40.5" customHeight="1" x14ac:dyDescent="0.3">
      <c r="B10" s="35" t="s">
        <v>64</v>
      </c>
      <c r="C10" s="11">
        <v>250</v>
      </c>
      <c r="D10" s="4" t="s">
        <v>191</v>
      </c>
      <c r="E10" s="92">
        <v>144</v>
      </c>
      <c r="F10" s="92">
        <v>122.1</v>
      </c>
      <c r="G10" s="92">
        <v>127</v>
      </c>
      <c r="H10" s="93">
        <f t="shared" si="0"/>
        <v>86.141313333333343</v>
      </c>
      <c r="I10" s="46">
        <f t="shared" si="1"/>
        <v>34.456525333333339</v>
      </c>
    </row>
    <row r="11" spans="2:9" x14ac:dyDescent="0.3">
      <c r="B11" s="35" t="s">
        <v>14</v>
      </c>
      <c r="C11" s="11">
        <v>63</v>
      </c>
      <c r="D11" s="4" t="s">
        <v>201</v>
      </c>
      <c r="E11" s="94">
        <v>37.599999999999994</v>
      </c>
      <c r="F11" s="95">
        <v>32.299999999999997</v>
      </c>
      <c r="G11" s="96">
        <v>44.5</v>
      </c>
      <c r="H11" s="93">
        <f t="shared" si="0"/>
        <v>25.068853333333333</v>
      </c>
      <c r="I11" s="46">
        <f t="shared" si="1"/>
        <v>39.791830687830689</v>
      </c>
    </row>
    <row r="12" spans="2:9" ht="27.6" x14ac:dyDescent="0.3">
      <c r="B12" s="35" t="s">
        <v>15</v>
      </c>
      <c r="C12" s="11">
        <v>160</v>
      </c>
      <c r="D12" s="4" t="s">
        <v>186</v>
      </c>
      <c r="E12" s="94">
        <v>158.4</v>
      </c>
      <c r="F12" s="95">
        <v>153.69999999999999</v>
      </c>
      <c r="G12" s="96">
        <v>132.4</v>
      </c>
      <c r="H12" s="93">
        <f t="shared" si="0"/>
        <v>97.40476666666666</v>
      </c>
      <c r="I12" s="46">
        <f t="shared" si="1"/>
        <v>60.877979166666663</v>
      </c>
    </row>
    <row r="13" spans="2:9" ht="41.25" customHeight="1" x14ac:dyDescent="0.3">
      <c r="B13" s="35" t="s">
        <v>16</v>
      </c>
      <c r="C13" s="11">
        <v>400</v>
      </c>
      <c r="D13" s="4" t="s">
        <v>17</v>
      </c>
      <c r="E13" s="92">
        <v>71.599999999999994</v>
      </c>
      <c r="F13" s="92">
        <v>72.8</v>
      </c>
      <c r="G13" s="92">
        <v>78</v>
      </c>
      <c r="H13" s="93">
        <f t="shared" si="0"/>
        <v>48.735253333333333</v>
      </c>
      <c r="I13" s="46">
        <f t="shared" si="1"/>
        <v>12.183813333333333</v>
      </c>
    </row>
    <row r="14" spans="2:9" x14ac:dyDescent="0.3">
      <c r="B14" s="35" t="s">
        <v>18</v>
      </c>
      <c r="C14" s="11">
        <v>160</v>
      </c>
      <c r="D14" s="4" t="s">
        <v>136</v>
      </c>
      <c r="E14" s="94">
        <v>88</v>
      </c>
      <c r="F14" s="95">
        <v>93.3</v>
      </c>
      <c r="G14" s="96">
        <v>82.6</v>
      </c>
      <c r="H14" s="93">
        <f t="shared" si="0"/>
        <v>57.829286666666661</v>
      </c>
      <c r="I14" s="46">
        <f t="shared" si="1"/>
        <v>36.14330416666666</v>
      </c>
    </row>
    <row r="15" spans="2:9" x14ac:dyDescent="0.3">
      <c r="B15" s="35" t="s">
        <v>19</v>
      </c>
      <c r="C15" s="11">
        <v>320</v>
      </c>
      <c r="D15" s="4" t="s">
        <v>136</v>
      </c>
      <c r="E15" s="94">
        <v>222.4</v>
      </c>
      <c r="F15" s="95">
        <v>197</v>
      </c>
      <c r="G15" s="96">
        <v>236.8</v>
      </c>
      <c r="H15" s="93">
        <f t="shared" si="0"/>
        <v>143.79529333333335</v>
      </c>
      <c r="I15" s="46">
        <f t="shared" si="1"/>
        <v>44.936029166666671</v>
      </c>
    </row>
    <row r="16" spans="2:9" x14ac:dyDescent="0.3">
      <c r="B16" s="35" t="s">
        <v>20</v>
      </c>
      <c r="C16" s="11">
        <v>100</v>
      </c>
      <c r="D16" s="4" t="s">
        <v>136</v>
      </c>
      <c r="E16" s="94">
        <v>65.599999999999994</v>
      </c>
      <c r="F16" s="95">
        <v>52.8</v>
      </c>
      <c r="G16" s="96">
        <v>54.7</v>
      </c>
      <c r="H16" s="93">
        <f t="shared" si="0"/>
        <v>37.931979999999996</v>
      </c>
      <c r="I16" s="46">
        <f t="shared" si="1"/>
        <v>37.931979999999996</v>
      </c>
    </row>
    <row r="17" spans="2:9" ht="45" customHeight="1" x14ac:dyDescent="0.3">
      <c r="B17" s="35" t="s">
        <v>21</v>
      </c>
      <c r="C17" s="11">
        <v>100</v>
      </c>
      <c r="D17" s="4" t="s">
        <v>215</v>
      </c>
      <c r="E17" s="94">
        <v>61.5</v>
      </c>
      <c r="F17" s="95">
        <v>135</v>
      </c>
      <c r="G17" s="96">
        <v>91.7</v>
      </c>
      <c r="H17" s="93">
        <f t="shared" si="0"/>
        <v>63.154226666666666</v>
      </c>
      <c r="I17" s="46">
        <f t="shared" si="1"/>
        <v>63.154226666666666</v>
      </c>
    </row>
    <row r="18" spans="2:9" x14ac:dyDescent="0.3">
      <c r="B18" s="35" t="s">
        <v>22</v>
      </c>
      <c r="C18" s="11">
        <v>400</v>
      </c>
      <c r="D18" s="4" t="s">
        <v>210</v>
      </c>
      <c r="E18" s="92">
        <v>92.4</v>
      </c>
      <c r="F18" s="92">
        <v>77</v>
      </c>
      <c r="G18" s="92">
        <v>88.3</v>
      </c>
      <c r="H18" s="93">
        <f t="shared" si="0"/>
        <v>56.470659999999995</v>
      </c>
      <c r="I18" s="46">
        <f t="shared" si="1"/>
        <v>14.117664999999999</v>
      </c>
    </row>
    <row r="19" spans="2:9" ht="27.6" x14ac:dyDescent="0.3">
      <c r="B19" s="35" t="s">
        <v>23</v>
      </c>
      <c r="C19" s="11">
        <v>400</v>
      </c>
      <c r="D19" s="4" t="s">
        <v>214</v>
      </c>
      <c r="E19" s="92">
        <v>115.4</v>
      </c>
      <c r="F19" s="92">
        <v>143</v>
      </c>
      <c r="G19" s="92">
        <v>122</v>
      </c>
      <c r="H19" s="93">
        <f t="shared" si="0"/>
        <v>83.358319999999992</v>
      </c>
      <c r="I19" s="46">
        <f t="shared" si="1"/>
        <v>20.839579999999998</v>
      </c>
    </row>
    <row r="20" spans="2:9" ht="41.4" x14ac:dyDescent="0.3">
      <c r="B20" s="35" t="s">
        <v>24</v>
      </c>
      <c r="C20" s="11">
        <v>250</v>
      </c>
      <c r="D20" s="4" t="s">
        <v>197</v>
      </c>
      <c r="E20" s="92">
        <v>97.7</v>
      </c>
      <c r="F20" s="92">
        <v>83</v>
      </c>
      <c r="G20" s="92">
        <v>126</v>
      </c>
      <c r="H20" s="93">
        <f t="shared" si="0"/>
        <v>67.208193333333327</v>
      </c>
      <c r="I20" s="46">
        <f t="shared" si="1"/>
        <v>26.883277333333332</v>
      </c>
    </row>
    <row r="21" spans="2:9" ht="27.6" x14ac:dyDescent="0.3">
      <c r="B21" s="35" t="s">
        <v>25</v>
      </c>
      <c r="C21" s="11">
        <v>100</v>
      </c>
      <c r="D21" s="4" t="s">
        <v>199</v>
      </c>
      <c r="E21" s="92">
        <v>48</v>
      </c>
      <c r="F21" s="92">
        <v>42.5</v>
      </c>
      <c r="G21" s="92">
        <v>38.799999999999997</v>
      </c>
      <c r="H21" s="93">
        <f t="shared" si="0"/>
        <v>28.333939999999998</v>
      </c>
      <c r="I21" s="46">
        <f t="shared" si="1"/>
        <v>28.333939999999995</v>
      </c>
    </row>
    <row r="22" spans="2:9" x14ac:dyDescent="0.3">
      <c r="B22" s="35" t="s">
        <v>26</v>
      </c>
      <c r="C22" s="11">
        <v>160</v>
      </c>
      <c r="D22" s="4" t="s">
        <v>198</v>
      </c>
      <c r="E22" s="94">
        <v>45.4</v>
      </c>
      <c r="F22" s="95">
        <v>47.8</v>
      </c>
      <c r="G22" s="96">
        <v>39.4</v>
      </c>
      <c r="H22" s="93">
        <f t="shared" si="0"/>
        <v>29.057079999999999</v>
      </c>
      <c r="I22" s="46">
        <f t="shared" si="1"/>
        <v>18.160674999999998</v>
      </c>
    </row>
    <row r="23" spans="2:9" x14ac:dyDescent="0.3">
      <c r="B23" s="35" t="s">
        <v>27</v>
      </c>
      <c r="C23" s="11">
        <v>100</v>
      </c>
      <c r="D23" s="7" t="s">
        <v>194</v>
      </c>
      <c r="E23" s="94">
        <v>60</v>
      </c>
      <c r="F23" s="95">
        <v>63.8</v>
      </c>
      <c r="G23" s="96">
        <v>61.900000000000006</v>
      </c>
      <c r="H23" s="33">
        <f t="shared" si="0"/>
        <v>40.693059999999996</v>
      </c>
      <c r="I23" s="46">
        <f t="shared" si="1"/>
        <v>40.693059999999996</v>
      </c>
    </row>
    <row r="24" spans="2:9" x14ac:dyDescent="0.3">
      <c r="B24" s="35" t="s">
        <v>28</v>
      </c>
      <c r="C24" s="11">
        <v>100</v>
      </c>
      <c r="D24" s="7" t="s">
        <v>66</v>
      </c>
      <c r="E24" s="92">
        <v>100</v>
      </c>
      <c r="F24" s="94">
        <v>89</v>
      </c>
      <c r="G24" s="95">
        <v>86</v>
      </c>
      <c r="H24" s="33">
        <f t="shared" si="0"/>
        <v>60.26166666666667</v>
      </c>
      <c r="I24" s="46">
        <f t="shared" si="1"/>
        <v>60.26166666666667</v>
      </c>
    </row>
    <row r="25" spans="2:9" ht="69" x14ac:dyDescent="0.3">
      <c r="B25" s="35" t="s">
        <v>29</v>
      </c>
      <c r="C25" s="11">
        <v>630</v>
      </c>
      <c r="D25" s="7" t="s">
        <v>178</v>
      </c>
      <c r="E25" s="42">
        <v>615</v>
      </c>
      <c r="F25" s="42">
        <v>622</v>
      </c>
      <c r="G25" s="42">
        <v>626</v>
      </c>
      <c r="H25" s="33">
        <f>(E25+F25+G25)/3*0.38*1.73</f>
        <v>408.24539999999996</v>
      </c>
      <c r="I25" s="46">
        <f t="shared" si="1"/>
        <v>64.80085714285714</v>
      </c>
    </row>
    <row r="26" spans="2:9" ht="33" customHeight="1" x14ac:dyDescent="0.3">
      <c r="B26" s="35" t="s">
        <v>88</v>
      </c>
      <c r="C26" s="11">
        <v>400</v>
      </c>
      <c r="D26" s="53" t="s">
        <v>179</v>
      </c>
      <c r="E26" s="42">
        <v>245</v>
      </c>
      <c r="F26" s="42">
        <v>225.5</v>
      </c>
      <c r="G26" s="42">
        <v>220.4</v>
      </c>
      <c r="H26" s="33">
        <f t="shared" ref="H26:H98" si="2">(E26+F26+G26)/3*0.38*1.73</f>
        <v>151.39921999999999</v>
      </c>
      <c r="I26" s="46">
        <f t="shared" si="1"/>
        <v>37.849804999999996</v>
      </c>
    </row>
    <row r="27" spans="2:9" ht="24.75" customHeight="1" x14ac:dyDescent="0.3">
      <c r="B27" s="35" t="s">
        <v>89</v>
      </c>
      <c r="C27" s="11">
        <v>400</v>
      </c>
      <c r="D27" s="54"/>
      <c r="E27" s="94">
        <v>352</v>
      </c>
      <c r="F27" s="95">
        <v>337</v>
      </c>
      <c r="G27" s="96">
        <v>332</v>
      </c>
      <c r="H27" s="33">
        <f t="shared" si="2"/>
        <v>223.73513333333329</v>
      </c>
      <c r="I27" s="46">
        <f t="shared" si="1"/>
        <v>55.933783333333324</v>
      </c>
    </row>
    <row r="28" spans="2:9" ht="28.5" customHeight="1" x14ac:dyDescent="0.3">
      <c r="B28" s="35" t="s">
        <v>90</v>
      </c>
      <c r="C28" s="11">
        <v>400</v>
      </c>
      <c r="D28" s="53" t="s">
        <v>196</v>
      </c>
      <c r="E28" s="94">
        <v>337</v>
      </c>
      <c r="F28" s="95">
        <v>315.60000000000002</v>
      </c>
      <c r="G28" s="96">
        <v>342.3</v>
      </c>
      <c r="H28" s="33">
        <f t="shared" si="2"/>
        <v>218.01575333333335</v>
      </c>
      <c r="I28" s="46">
        <f t="shared" si="1"/>
        <v>54.503938333333338</v>
      </c>
    </row>
    <row r="29" spans="2:9" ht="29.25" customHeight="1" x14ac:dyDescent="0.3">
      <c r="B29" s="35" t="s">
        <v>91</v>
      </c>
      <c r="C29" s="11">
        <v>250</v>
      </c>
      <c r="D29" s="54"/>
      <c r="E29" s="42">
        <v>293</v>
      </c>
      <c r="F29" s="42">
        <v>275</v>
      </c>
      <c r="G29" s="42">
        <v>262.39999999999998</v>
      </c>
      <c r="H29" s="33">
        <f t="shared" si="2"/>
        <v>181.96832000000001</v>
      </c>
      <c r="I29" s="46">
        <f t="shared" si="1"/>
        <v>72.787328000000002</v>
      </c>
    </row>
    <row r="30" spans="2:9" ht="20.25" customHeight="1" x14ac:dyDescent="0.3">
      <c r="B30" s="35" t="s">
        <v>92</v>
      </c>
      <c r="C30" s="11">
        <v>160</v>
      </c>
      <c r="D30" s="53" t="s">
        <v>195</v>
      </c>
      <c r="E30" s="42">
        <v>144</v>
      </c>
      <c r="F30" s="42">
        <v>160.19999999999999</v>
      </c>
      <c r="G30" s="42">
        <v>182.5</v>
      </c>
      <c r="H30" s="33">
        <f t="shared" si="2"/>
        <v>106.65219333333333</v>
      </c>
      <c r="I30" s="46">
        <f t="shared" si="1"/>
        <v>66.657620833333326</v>
      </c>
    </row>
    <row r="31" spans="2:9" ht="20.25" customHeight="1" x14ac:dyDescent="0.3">
      <c r="B31" s="35" t="s">
        <v>93</v>
      </c>
      <c r="C31" s="11">
        <v>160</v>
      </c>
      <c r="D31" s="54"/>
      <c r="E31" s="94">
        <v>162</v>
      </c>
      <c r="F31" s="95">
        <v>165.5</v>
      </c>
      <c r="G31" s="96">
        <v>157.30000000000001</v>
      </c>
      <c r="H31" s="33">
        <f t="shared" si="2"/>
        <v>106.23584</v>
      </c>
      <c r="I31" s="46">
        <f t="shared" si="1"/>
        <v>66.39739999999999</v>
      </c>
    </row>
    <row r="32" spans="2:9" x14ac:dyDescent="0.3">
      <c r="B32" s="36" t="s">
        <v>30</v>
      </c>
      <c r="C32" s="12">
        <v>100</v>
      </c>
      <c r="D32" s="7" t="s">
        <v>180</v>
      </c>
      <c r="E32" s="94">
        <v>69</v>
      </c>
      <c r="F32" s="95">
        <v>58.8</v>
      </c>
      <c r="G32" s="96">
        <v>62</v>
      </c>
      <c r="H32" s="33">
        <f t="shared" si="2"/>
        <v>41.591506666666675</v>
      </c>
      <c r="I32" s="47">
        <f t="shared" si="1"/>
        <v>41.591506666666675</v>
      </c>
    </row>
    <row r="33" spans="2:9" x14ac:dyDescent="0.3">
      <c r="B33" s="35" t="s">
        <v>31</v>
      </c>
      <c r="C33" s="11">
        <v>400</v>
      </c>
      <c r="D33" s="7" t="s">
        <v>184</v>
      </c>
      <c r="E33" s="42">
        <v>45</v>
      </c>
      <c r="F33" s="42">
        <v>46</v>
      </c>
      <c r="G33" s="42">
        <v>54.9</v>
      </c>
      <c r="H33" s="33">
        <f t="shared" si="2"/>
        <v>31.971553333333336</v>
      </c>
      <c r="I33" s="47">
        <f t="shared" si="1"/>
        <v>7.992888333333334</v>
      </c>
    </row>
    <row r="34" spans="2:9" ht="20.25" customHeight="1" x14ac:dyDescent="0.3">
      <c r="B34" s="35" t="s">
        <v>32</v>
      </c>
      <c r="C34" s="11">
        <v>100</v>
      </c>
      <c r="D34" s="7" t="s">
        <v>183</v>
      </c>
      <c r="E34" s="94">
        <v>38</v>
      </c>
      <c r="F34" s="95">
        <v>61</v>
      </c>
      <c r="G34" s="96">
        <v>36</v>
      </c>
      <c r="H34" s="33">
        <f t="shared" si="2"/>
        <v>29.583000000000002</v>
      </c>
      <c r="I34" s="47">
        <f t="shared" si="1"/>
        <v>29.583000000000006</v>
      </c>
    </row>
    <row r="35" spans="2:9" ht="21" customHeight="1" x14ac:dyDescent="0.3">
      <c r="B35" s="35" t="s">
        <v>33</v>
      </c>
      <c r="C35" s="11">
        <v>100</v>
      </c>
      <c r="D35" s="7" t="s">
        <v>183</v>
      </c>
      <c r="E35" s="94">
        <v>62</v>
      </c>
      <c r="F35" s="95">
        <v>89</v>
      </c>
      <c r="G35" s="96">
        <v>89</v>
      </c>
      <c r="H35" s="33">
        <f t="shared" si="2"/>
        <v>52.591999999999999</v>
      </c>
      <c r="I35" s="47">
        <f t="shared" si="1"/>
        <v>52.591999999999992</v>
      </c>
    </row>
    <row r="36" spans="2:9" ht="27.6" x14ac:dyDescent="0.3">
      <c r="B36" s="35" t="s">
        <v>34</v>
      </c>
      <c r="C36" s="11">
        <v>315</v>
      </c>
      <c r="D36" s="7" t="s">
        <v>17</v>
      </c>
      <c r="E36" s="94">
        <v>65</v>
      </c>
      <c r="F36" s="95">
        <v>73.3</v>
      </c>
      <c r="G36" s="96">
        <v>65.8</v>
      </c>
      <c r="H36" s="33">
        <f t="shared" si="2"/>
        <v>44.72511333333334</v>
      </c>
      <c r="I36" s="47">
        <f t="shared" si="1"/>
        <v>14.198448677248679</v>
      </c>
    </row>
    <row r="37" spans="2:9" ht="27.6" x14ac:dyDescent="0.3">
      <c r="B37" s="35" t="s">
        <v>35</v>
      </c>
      <c r="C37" s="11">
        <v>100</v>
      </c>
      <c r="D37" s="7" t="s">
        <v>67</v>
      </c>
      <c r="E37" s="42">
        <v>100</v>
      </c>
      <c r="F37" s="42">
        <v>92</v>
      </c>
      <c r="G37" s="42">
        <v>69</v>
      </c>
      <c r="H37" s="33">
        <f t="shared" si="2"/>
        <v>57.193800000000003</v>
      </c>
      <c r="I37" s="47">
        <f t="shared" si="1"/>
        <v>57.193800000000003</v>
      </c>
    </row>
    <row r="38" spans="2:9" x14ac:dyDescent="0.3">
      <c r="B38" s="35" t="s">
        <v>36</v>
      </c>
      <c r="C38" s="11">
        <v>160</v>
      </c>
      <c r="D38" s="7" t="s">
        <v>188</v>
      </c>
      <c r="E38" s="42">
        <v>157</v>
      </c>
      <c r="F38" s="42">
        <v>139.30000000000001</v>
      </c>
      <c r="G38" s="42">
        <v>144.30000000000001</v>
      </c>
      <c r="H38" s="33">
        <f t="shared" si="2"/>
        <v>96.550146666666663</v>
      </c>
      <c r="I38" s="47">
        <f t="shared" si="1"/>
        <v>60.343841666666663</v>
      </c>
    </row>
    <row r="39" spans="2:9" x14ac:dyDescent="0.3">
      <c r="B39" s="35" t="s">
        <v>37</v>
      </c>
      <c r="C39" s="11">
        <v>250</v>
      </c>
      <c r="D39" s="7" t="s">
        <v>188</v>
      </c>
      <c r="E39" s="94">
        <v>162</v>
      </c>
      <c r="F39" s="95">
        <v>156</v>
      </c>
      <c r="G39" s="96">
        <v>156</v>
      </c>
      <c r="H39" s="33">
        <f t="shared" si="2"/>
        <v>103.86919999999999</v>
      </c>
      <c r="I39" s="47">
        <f t="shared" si="1"/>
        <v>41.54768</v>
      </c>
    </row>
    <row r="40" spans="2:9" x14ac:dyDescent="0.3">
      <c r="B40" s="35" t="s">
        <v>38</v>
      </c>
      <c r="C40" s="11">
        <v>63</v>
      </c>
      <c r="D40" s="7" t="s">
        <v>193</v>
      </c>
      <c r="E40" s="42">
        <v>18.399999999999999</v>
      </c>
      <c r="F40" s="42">
        <v>16</v>
      </c>
      <c r="G40" s="42">
        <v>16</v>
      </c>
      <c r="H40" s="33">
        <f t="shared" si="2"/>
        <v>11.044320000000001</v>
      </c>
      <c r="I40" s="47">
        <f t="shared" si="1"/>
        <v>17.530666666666665</v>
      </c>
    </row>
    <row r="41" spans="2:9" x14ac:dyDescent="0.3">
      <c r="B41" s="35" t="s">
        <v>39</v>
      </c>
      <c r="C41" s="11">
        <v>100</v>
      </c>
      <c r="D41" s="7" t="s">
        <v>68</v>
      </c>
      <c r="E41" s="42">
        <v>59.9</v>
      </c>
      <c r="F41" s="42">
        <v>56.3</v>
      </c>
      <c r="G41" s="42">
        <v>59.3</v>
      </c>
      <c r="H41" s="33">
        <f t="shared" si="2"/>
        <v>38.457900000000002</v>
      </c>
      <c r="I41" s="47">
        <f t="shared" si="1"/>
        <v>38.457900000000002</v>
      </c>
    </row>
    <row r="42" spans="2:9" x14ac:dyDescent="0.3">
      <c r="B42" s="35" t="s">
        <v>40</v>
      </c>
      <c r="C42" s="11">
        <v>160</v>
      </c>
      <c r="D42" s="25" t="s">
        <v>188</v>
      </c>
      <c r="E42" s="95">
        <v>78.2</v>
      </c>
      <c r="F42" s="95">
        <v>62.1</v>
      </c>
      <c r="G42" s="95">
        <v>68.099999999999994</v>
      </c>
      <c r="H42" s="33">
        <f t="shared" si="2"/>
        <v>45.667386666666673</v>
      </c>
      <c r="I42" s="47">
        <f t="shared" si="1"/>
        <v>28.542116666666672</v>
      </c>
    </row>
    <row r="43" spans="2:9" ht="27.6" x14ac:dyDescent="0.3">
      <c r="B43" s="35" t="s">
        <v>41</v>
      </c>
      <c r="C43" s="11">
        <v>250</v>
      </c>
      <c r="D43" s="25" t="s">
        <v>189</v>
      </c>
      <c r="E43" s="95">
        <v>252.5</v>
      </c>
      <c r="F43" s="95">
        <v>283.2</v>
      </c>
      <c r="G43" s="95">
        <v>204.2</v>
      </c>
      <c r="H43" s="33">
        <f t="shared" si="2"/>
        <v>162.13675333333333</v>
      </c>
      <c r="I43" s="47">
        <f t="shared" si="1"/>
        <v>64.854701333333338</v>
      </c>
    </row>
    <row r="44" spans="2:9" x14ac:dyDescent="0.3">
      <c r="B44" s="35" t="s">
        <v>42</v>
      </c>
      <c r="C44" s="11">
        <v>160</v>
      </c>
      <c r="D44" s="25" t="s">
        <v>202</v>
      </c>
      <c r="E44" s="42">
        <v>146.5</v>
      </c>
      <c r="F44" s="42">
        <v>144</v>
      </c>
      <c r="G44" s="42">
        <v>152.80000000000001</v>
      </c>
      <c r="H44" s="33">
        <f t="shared" si="2"/>
        <v>97.141806666666682</v>
      </c>
      <c r="I44" s="47">
        <f t="shared" si="1"/>
        <v>60.713629166666671</v>
      </c>
    </row>
    <row r="45" spans="2:9" ht="41.4" x14ac:dyDescent="0.3">
      <c r="B45" s="35" t="s">
        <v>43</v>
      </c>
      <c r="C45" s="11">
        <v>250</v>
      </c>
      <c r="D45" s="25" t="s">
        <v>185</v>
      </c>
      <c r="E45" s="42">
        <v>7.5</v>
      </c>
      <c r="F45" s="42">
        <v>36.5</v>
      </c>
      <c r="G45" s="42">
        <v>32</v>
      </c>
      <c r="H45" s="33">
        <f t="shared" si="2"/>
        <v>16.654133333333334</v>
      </c>
      <c r="I45" s="47">
        <f t="shared" si="1"/>
        <v>6.6616533333333336</v>
      </c>
    </row>
    <row r="46" spans="2:9" x14ac:dyDescent="0.3">
      <c r="B46" s="35" t="s">
        <v>44</v>
      </c>
      <c r="C46" s="11">
        <v>400</v>
      </c>
      <c r="D46" s="25" t="s">
        <v>181</v>
      </c>
      <c r="E46" s="42">
        <v>118.4</v>
      </c>
      <c r="F46" s="42">
        <v>118</v>
      </c>
      <c r="G46" s="42">
        <v>125</v>
      </c>
      <c r="H46" s="33">
        <f t="shared" si="2"/>
        <v>79.194786666666658</v>
      </c>
      <c r="I46" s="47">
        <f t="shared" si="1"/>
        <v>19.798696666666665</v>
      </c>
    </row>
    <row r="47" spans="2:9" x14ac:dyDescent="0.3">
      <c r="B47" s="35" t="s">
        <v>45</v>
      </c>
      <c r="C47" s="11">
        <v>100</v>
      </c>
      <c r="D47" s="25" t="s">
        <v>213</v>
      </c>
      <c r="E47" s="95">
        <v>92.8</v>
      </c>
      <c r="F47" s="95">
        <v>93</v>
      </c>
      <c r="G47" s="95">
        <v>98.5</v>
      </c>
      <c r="H47" s="33">
        <f t="shared" si="2"/>
        <v>62.299606666666662</v>
      </c>
      <c r="I47" s="47">
        <f t="shared" si="1"/>
        <v>62.299606666666662</v>
      </c>
    </row>
    <row r="48" spans="2:9" ht="41.4" x14ac:dyDescent="0.3">
      <c r="B48" s="35" t="s">
        <v>246</v>
      </c>
      <c r="C48" s="11">
        <v>630</v>
      </c>
      <c r="D48" s="25" t="s">
        <v>211</v>
      </c>
      <c r="E48" s="42">
        <v>207</v>
      </c>
      <c r="F48" s="42">
        <v>163</v>
      </c>
      <c r="G48" s="42">
        <v>166</v>
      </c>
      <c r="H48" s="33">
        <f t="shared" si="2"/>
        <v>117.45546666666667</v>
      </c>
      <c r="I48" s="47">
        <f t="shared" si="1"/>
        <v>18.643724867724867</v>
      </c>
    </row>
    <row r="49" spans="2:9" ht="41.4" x14ac:dyDescent="0.3">
      <c r="B49" s="35" t="s">
        <v>247</v>
      </c>
      <c r="C49" s="11">
        <v>630</v>
      </c>
      <c r="D49" s="7" t="s">
        <v>211</v>
      </c>
      <c r="E49" s="62" t="s">
        <v>248</v>
      </c>
      <c r="F49" s="63"/>
      <c r="G49" s="63"/>
      <c r="H49" s="63"/>
      <c r="I49" s="64"/>
    </row>
    <row r="50" spans="2:9" x14ac:dyDescent="0.3">
      <c r="B50" s="35" t="s">
        <v>46</v>
      </c>
      <c r="C50" s="11">
        <v>100</v>
      </c>
      <c r="D50" s="7" t="s">
        <v>212</v>
      </c>
      <c r="E50" s="42">
        <v>126.3</v>
      </c>
      <c r="F50" s="42">
        <v>86</v>
      </c>
      <c r="G50" s="42">
        <v>115.9</v>
      </c>
      <c r="H50" s="33">
        <f t="shared" si="2"/>
        <v>71.919560000000018</v>
      </c>
      <c r="I50" s="47">
        <f t="shared" si="1"/>
        <v>71.919560000000018</v>
      </c>
    </row>
    <row r="51" spans="2:9" x14ac:dyDescent="0.3">
      <c r="B51" s="35" t="s">
        <v>47</v>
      </c>
      <c r="C51" s="11">
        <v>100</v>
      </c>
      <c r="D51" s="7" t="s">
        <v>217</v>
      </c>
      <c r="E51" s="42">
        <v>97.6</v>
      </c>
      <c r="F51" s="42">
        <v>103</v>
      </c>
      <c r="G51" s="42">
        <v>105</v>
      </c>
      <c r="H51" s="33">
        <f t="shared" si="2"/>
        <v>66.967146666666665</v>
      </c>
      <c r="I51" s="47">
        <f t="shared" si="1"/>
        <v>66.967146666666665</v>
      </c>
    </row>
    <row r="52" spans="2:9" ht="29.25" customHeight="1" x14ac:dyDescent="0.3">
      <c r="B52" s="35" t="s">
        <v>48</v>
      </c>
      <c r="C52" s="11">
        <v>160</v>
      </c>
      <c r="D52" s="7" t="s">
        <v>208</v>
      </c>
      <c r="E52" s="42">
        <v>64.7</v>
      </c>
      <c r="F52" s="42">
        <v>58.7</v>
      </c>
      <c r="G52" s="42">
        <v>51.8</v>
      </c>
      <c r="H52" s="33">
        <f t="shared" si="2"/>
        <v>38.392159999999997</v>
      </c>
      <c r="I52" s="47">
        <f t="shared" si="1"/>
        <v>23.995099999999997</v>
      </c>
    </row>
    <row r="53" spans="2:9" ht="27.75" customHeight="1" x14ac:dyDescent="0.3">
      <c r="B53" s="35" t="s">
        <v>49</v>
      </c>
      <c r="C53" s="11">
        <v>100</v>
      </c>
      <c r="D53" s="7" t="s">
        <v>207</v>
      </c>
      <c r="E53" s="42">
        <v>0</v>
      </c>
      <c r="F53" s="42">
        <v>0</v>
      </c>
      <c r="G53" s="42">
        <v>0</v>
      </c>
      <c r="H53" s="33">
        <f t="shared" si="2"/>
        <v>0</v>
      </c>
      <c r="I53" s="47">
        <f t="shared" si="1"/>
        <v>0</v>
      </c>
    </row>
    <row r="54" spans="2:9" ht="27.6" x14ac:dyDescent="0.3">
      <c r="B54" s="35" t="s">
        <v>50</v>
      </c>
      <c r="C54" s="11">
        <v>160</v>
      </c>
      <c r="D54" s="25" t="s">
        <v>204</v>
      </c>
      <c r="E54" s="95">
        <v>77</v>
      </c>
      <c r="F54" s="95">
        <v>62</v>
      </c>
      <c r="G54" s="95">
        <v>102</v>
      </c>
      <c r="H54" s="97">
        <f t="shared" si="2"/>
        <v>52.811133333333331</v>
      </c>
      <c r="I54" s="47">
        <f t="shared" si="1"/>
        <v>33.00695833333333</v>
      </c>
    </row>
    <row r="55" spans="2:9" x14ac:dyDescent="0.3">
      <c r="B55" s="35" t="s">
        <v>51</v>
      </c>
      <c r="C55" s="11">
        <v>100</v>
      </c>
      <c r="D55" s="25" t="s">
        <v>203</v>
      </c>
      <c r="E55" s="95">
        <v>26</v>
      </c>
      <c r="F55" s="95">
        <v>36.700000000000003</v>
      </c>
      <c r="G55" s="95">
        <v>28</v>
      </c>
      <c r="H55" s="97">
        <f t="shared" si="2"/>
        <v>19.875393333333335</v>
      </c>
      <c r="I55" s="47">
        <f t="shared" si="1"/>
        <v>19.875393333333335</v>
      </c>
    </row>
    <row r="56" spans="2:9" x14ac:dyDescent="0.3">
      <c r="B56" s="35" t="s">
        <v>52</v>
      </c>
      <c r="C56" s="11">
        <v>250</v>
      </c>
      <c r="D56" s="25" t="s">
        <v>205</v>
      </c>
      <c r="E56" s="42">
        <v>62.5</v>
      </c>
      <c r="F56" s="42">
        <v>66</v>
      </c>
      <c r="G56" s="42">
        <v>61</v>
      </c>
      <c r="H56" s="97">
        <f t="shared" si="2"/>
        <v>41.525766666666669</v>
      </c>
      <c r="I56" s="47">
        <f t="shared" si="1"/>
        <v>16.61030666666667</v>
      </c>
    </row>
    <row r="57" spans="2:9" ht="27.6" x14ac:dyDescent="0.3">
      <c r="B57" s="35" t="s">
        <v>53</v>
      </c>
      <c r="C57" s="11">
        <v>250</v>
      </c>
      <c r="D57" s="25" t="s">
        <v>206</v>
      </c>
      <c r="E57" s="95">
        <v>48.7</v>
      </c>
      <c r="F57" s="95">
        <v>54.5</v>
      </c>
      <c r="G57" s="95">
        <v>46.3</v>
      </c>
      <c r="H57" s="97">
        <f t="shared" si="2"/>
        <v>32.760433333333332</v>
      </c>
      <c r="I57" s="47">
        <f t="shared" si="1"/>
        <v>13.104173333333332</v>
      </c>
    </row>
    <row r="58" spans="2:9" x14ac:dyDescent="0.3">
      <c r="B58" s="35" t="s">
        <v>54</v>
      </c>
      <c r="C58" s="11">
        <v>180</v>
      </c>
      <c r="D58" s="25" t="s">
        <v>200</v>
      </c>
      <c r="E58" s="78">
        <v>38</v>
      </c>
      <c r="F58" s="78">
        <v>42</v>
      </c>
      <c r="G58" s="78">
        <v>38</v>
      </c>
      <c r="H58" s="97">
        <f t="shared" si="2"/>
        <v>25.857733333333336</v>
      </c>
      <c r="I58" s="47">
        <f t="shared" si="1"/>
        <v>14.36540740740741</v>
      </c>
    </row>
    <row r="59" spans="2:9" ht="30" customHeight="1" x14ac:dyDescent="0.3">
      <c r="B59" s="35" t="s">
        <v>55</v>
      </c>
      <c r="C59" s="11">
        <v>400</v>
      </c>
      <c r="D59" s="31" t="s">
        <v>219</v>
      </c>
      <c r="E59" s="42">
        <v>8</v>
      </c>
      <c r="F59" s="42">
        <v>12</v>
      </c>
      <c r="G59" s="42">
        <v>8.6</v>
      </c>
      <c r="H59" s="97">
        <f t="shared" si="2"/>
        <v>6.2672133333333333</v>
      </c>
      <c r="I59" s="47">
        <f t="shared" si="1"/>
        <v>1.5668033333333335</v>
      </c>
    </row>
    <row r="60" spans="2:9" ht="27.6" x14ac:dyDescent="0.3">
      <c r="B60" s="35" t="s">
        <v>56</v>
      </c>
      <c r="C60" s="11">
        <v>160</v>
      </c>
      <c r="D60" s="7" t="s">
        <v>209</v>
      </c>
      <c r="E60" s="42">
        <v>114</v>
      </c>
      <c r="F60" s="42">
        <v>92.5</v>
      </c>
      <c r="G60" s="42">
        <v>84</v>
      </c>
      <c r="H60" s="33">
        <f t="shared" si="2"/>
        <v>63.658233333333335</v>
      </c>
      <c r="I60" s="47">
        <f t="shared" si="1"/>
        <v>39.78639583333333</v>
      </c>
    </row>
    <row r="61" spans="2:9" x14ac:dyDescent="0.3">
      <c r="B61" s="35" t="s">
        <v>57</v>
      </c>
      <c r="C61" s="11">
        <v>160</v>
      </c>
      <c r="D61" s="7" t="s">
        <v>216</v>
      </c>
      <c r="E61" s="42">
        <v>60</v>
      </c>
      <c r="F61" s="42">
        <v>72</v>
      </c>
      <c r="G61" s="42">
        <v>58</v>
      </c>
      <c r="H61" s="33">
        <f t="shared" si="2"/>
        <v>41.635333333333335</v>
      </c>
      <c r="I61" s="47">
        <f t="shared" si="1"/>
        <v>26.022083333333335</v>
      </c>
    </row>
    <row r="62" spans="2:9" ht="45" customHeight="1" x14ac:dyDescent="0.3">
      <c r="B62" s="35" t="s">
        <v>58</v>
      </c>
      <c r="C62" s="11">
        <v>160</v>
      </c>
      <c r="D62" s="7" t="s">
        <v>187</v>
      </c>
      <c r="E62" s="42">
        <v>151.19999999999999</v>
      </c>
      <c r="F62" s="42">
        <v>142</v>
      </c>
      <c r="G62" s="42">
        <v>144.6</v>
      </c>
      <c r="H62" s="33">
        <f t="shared" si="2"/>
        <v>95.936573333333328</v>
      </c>
      <c r="I62" s="47">
        <f t="shared" si="1"/>
        <v>59.960358333333332</v>
      </c>
    </row>
    <row r="63" spans="2:9" x14ac:dyDescent="0.3">
      <c r="B63" s="35" t="s">
        <v>86</v>
      </c>
      <c r="C63" s="11">
        <v>160</v>
      </c>
      <c r="D63" s="7" t="s">
        <v>66</v>
      </c>
      <c r="E63" s="42">
        <v>50</v>
      </c>
      <c r="F63" s="42">
        <v>38</v>
      </c>
      <c r="G63" s="42">
        <v>45</v>
      </c>
      <c r="H63" s="33">
        <f t="shared" si="2"/>
        <v>29.144733333333335</v>
      </c>
      <c r="I63" s="47">
        <f t="shared" si="1"/>
        <v>18.215458333333334</v>
      </c>
    </row>
    <row r="64" spans="2:9" ht="28.8" x14ac:dyDescent="0.3">
      <c r="B64" s="35" t="s">
        <v>87</v>
      </c>
      <c r="C64" s="11">
        <v>160</v>
      </c>
      <c r="D64" s="7" t="s">
        <v>66</v>
      </c>
      <c r="E64" s="95">
        <v>36.5</v>
      </c>
      <c r="F64" s="95">
        <v>35</v>
      </c>
      <c r="G64" s="95">
        <v>34</v>
      </c>
      <c r="H64" s="33">
        <f t="shared" si="2"/>
        <v>23.118566666666666</v>
      </c>
      <c r="I64" s="47">
        <f t="shared" si="1"/>
        <v>14.449104166666665</v>
      </c>
    </row>
    <row r="65" spans="2:9" ht="30" customHeight="1" x14ac:dyDescent="0.3">
      <c r="B65" s="35" t="s">
        <v>59</v>
      </c>
      <c r="C65" s="11">
        <v>250</v>
      </c>
      <c r="D65" s="30" t="s">
        <v>245</v>
      </c>
      <c r="E65" s="42">
        <v>202</v>
      </c>
      <c r="F65" s="42">
        <v>208.5</v>
      </c>
      <c r="G65" s="42">
        <v>206</v>
      </c>
      <c r="H65" s="33">
        <f t="shared" si="2"/>
        <v>135.09569999999999</v>
      </c>
      <c r="I65" s="47">
        <f t="shared" si="1"/>
        <v>54.038279999999993</v>
      </c>
    </row>
    <row r="66" spans="2:9" ht="27.6" x14ac:dyDescent="0.3">
      <c r="B66" s="37" t="s">
        <v>60</v>
      </c>
      <c r="C66" s="11">
        <v>400</v>
      </c>
      <c r="D66" s="30" t="s">
        <v>218</v>
      </c>
      <c r="E66" s="42">
        <v>41.3</v>
      </c>
      <c r="F66" s="42">
        <v>26</v>
      </c>
      <c r="G66" s="42">
        <v>27.9</v>
      </c>
      <c r="H66" s="33">
        <f t="shared" si="2"/>
        <v>20.861493333333332</v>
      </c>
      <c r="I66" s="47">
        <f t="shared" si="1"/>
        <v>5.215373333333333</v>
      </c>
    </row>
    <row r="67" spans="2:9" ht="27.6" x14ac:dyDescent="0.3">
      <c r="B67" s="35" t="s">
        <v>61</v>
      </c>
      <c r="C67" s="11">
        <v>250</v>
      </c>
      <c r="D67" s="25" t="s">
        <v>182</v>
      </c>
      <c r="E67" s="42">
        <v>85.5</v>
      </c>
      <c r="F67" s="42">
        <v>92</v>
      </c>
      <c r="G67" s="42">
        <v>84.6</v>
      </c>
      <c r="H67" s="97">
        <f t="shared" si="2"/>
        <v>57.434846666666672</v>
      </c>
      <c r="I67" s="47">
        <f t="shared" si="1"/>
        <v>22.973938666666669</v>
      </c>
    </row>
    <row r="68" spans="2:9" x14ac:dyDescent="0.3">
      <c r="B68" s="35" t="s">
        <v>62</v>
      </c>
      <c r="C68" s="11">
        <v>180</v>
      </c>
      <c r="D68" s="25" t="s">
        <v>183</v>
      </c>
      <c r="E68" s="42">
        <v>156.5</v>
      </c>
      <c r="F68" s="42">
        <v>153</v>
      </c>
      <c r="G68" s="42">
        <v>164</v>
      </c>
      <c r="H68" s="97">
        <f t="shared" si="2"/>
        <v>103.75963333333334</v>
      </c>
      <c r="I68" s="47">
        <f t="shared" si="1"/>
        <v>57.644240740740749</v>
      </c>
    </row>
    <row r="69" spans="2:9" x14ac:dyDescent="0.3">
      <c r="B69" s="35" t="s">
        <v>69</v>
      </c>
      <c r="C69" s="13">
        <v>100</v>
      </c>
      <c r="D69" s="32" t="s">
        <v>137</v>
      </c>
      <c r="E69" s="81">
        <v>76.599999999999994</v>
      </c>
      <c r="F69" s="81">
        <v>76.099999999999994</v>
      </c>
      <c r="G69" s="81">
        <v>50.8</v>
      </c>
      <c r="H69" s="97">
        <f t="shared" si="2"/>
        <v>44.593633333333329</v>
      </c>
      <c r="I69" s="47">
        <f t="shared" si="1"/>
        <v>44.593633333333329</v>
      </c>
    </row>
    <row r="70" spans="2:9" ht="27.6" x14ac:dyDescent="0.3">
      <c r="B70" s="35" t="s">
        <v>29</v>
      </c>
      <c r="C70" s="13">
        <v>100</v>
      </c>
      <c r="D70" s="25" t="s">
        <v>138</v>
      </c>
      <c r="E70" s="42">
        <v>27</v>
      </c>
      <c r="F70" s="42">
        <v>26</v>
      </c>
      <c r="G70" s="42">
        <v>26</v>
      </c>
      <c r="H70" s="97">
        <f t="shared" si="2"/>
        <v>17.311533333333333</v>
      </c>
      <c r="I70" s="47">
        <f t="shared" si="1"/>
        <v>17.311533333333333</v>
      </c>
    </row>
    <row r="71" spans="2:9" x14ac:dyDescent="0.3">
      <c r="B71" s="35" t="s">
        <v>44</v>
      </c>
      <c r="C71" s="13">
        <v>250</v>
      </c>
      <c r="D71" s="7" t="s">
        <v>139</v>
      </c>
      <c r="E71" s="42">
        <v>102</v>
      </c>
      <c r="F71" s="42">
        <v>104</v>
      </c>
      <c r="G71" s="42">
        <v>112.5</v>
      </c>
      <c r="H71" s="33">
        <f t="shared" si="2"/>
        <v>69.793966666666662</v>
      </c>
      <c r="I71" s="47">
        <f t="shared" si="1"/>
        <v>27.917586666666665</v>
      </c>
    </row>
    <row r="72" spans="2:9" x14ac:dyDescent="0.3">
      <c r="B72" s="35" t="s">
        <v>70</v>
      </c>
      <c r="C72" s="13">
        <v>100</v>
      </c>
      <c r="D72" s="6" t="s">
        <v>140</v>
      </c>
      <c r="E72" s="42">
        <v>72</v>
      </c>
      <c r="F72" s="42">
        <v>69.7</v>
      </c>
      <c r="G72" s="42">
        <v>66.8</v>
      </c>
      <c r="H72" s="33">
        <f t="shared" si="2"/>
        <v>45.689300000000003</v>
      </c>
      <c r="I72" s="47">
        <f t="shared" si="1"/>
        <v>45.689300000000003</v>
      </c>
    </row>
    <row r="73" spans="2:9" x14ac:dyDescent="0.3">
      <c r="B73" s="35" t="s">
        <v>71</v>
      </c>
      <c r="C73" s="13">
        <v>400</v>
      </c>
      <c r="D73" s="6" t="s">
        <v>141</v>
      </c>
      <c r="E73" s="42">
        <v>68.8</v>
      </c>
      <c r="F73" s="42">
        <v>70.099999999999994</v>
      </c>
      <c r="G73" s="42">
        <v>68.7</v>
      </c>
      <c r="H73" s="33">
        <f t="shared" si="2"/>
        <v>45.492079999999994</v>
      </c>
      <c r="I73" s="47">
        <f t="shared" ref="I73:I103" si="3">(H73/C73)*100</f>
        <v>11.373019999999999</v>
      </c>
    </row>
    <row r="74" spans="2:9" x14ac:dyDescent="0.3">
      <c r="B74" s="35" t="s">
        <v>72</v>
      </c>
      <c r="C74" s="13">
        <v>250</v>
      </c>
      <c r="D74" s="6" t="s">
        <v>142</v>
      </c>
      <c r="E74" s="42">
        <v>93</v>
      </c>
      <c r="F74" s="42">
        <v>96.4</v>
      </c>
      <c r="G74" s="42">
        <v>96.8</v>
      </c>
      <c r="H74" s="33">
        <f t="shared" si="2"/>
        <v>62.715959999999988</v>
      </c>
      <c r="I74" s="47">
        <f t="shared" si="3"/>
        <v>25.086383999999995</v>
      </c>
    </row>
    <row r="75" spans="2:9" x14ac:dyDescent="0.3">
      <c r="B75" s="35" t="s">
        <v>73</v>
      </c>
      <c r="C75" s="13">
        <v>100</v>
      </c>
      <c r="D75" s="7" t="s">
        <v>143</v>
      </c>
      <c r="E75" s="42">
        <v>38.9</v>
      </c>
      <c r="F75" s="42">
        <v>37.200000000000003</v>
      </c>
      <c r="G75" s="42">
        <v>36.4</v>
      </c>
      <c r="H75" s="33">
        <f t="shared" si="2"/>
        <v>24.6525</v>
      </c>
      <c r="I75" s="47">
        <f t="shared" si="3"/>
        <v>24.6525</v>
      </c>
    </row>
    <row r="76" spans="2:9" ht="41.25" customHeight="1" x14ac:dyDescent="0.3">
      <c r="B76" s="35" t="s">
        <v>74</v>
      </c>
      <c r="C76" s="13">
        <v>160</v>
      </c>
      <c r="D76" s="7" t="s">
        <v>144</v>
      </c>
      <c r="E76" s="42">
        <v>72.5</v>
      </c>
      <c r="F76" s="42">
        <v>78.400000000000006</v>
      </c>
      <c r="G76" s="42">
        <v>77.3</v>
      </c>
      <c r="H76" s="33">
        <f t="shared" si="2"/>
        <v>50.006226666666663</v>
      </c>
      <c r="I76" s="47">
        <f t="shared" si="3"/>
        <v>31.253891666666668</v>
      </c>
    </row>
    <row r="77" spans="2:9" x14ac:dyDescent="0.3">
      <c r="B77" s="35" t="s">
        <v>75</v>
      </c>
      <c r="C77" s="13">
        <v>100</v>
      </c>
      <c r="D77" s="7" t="s">
        <v>145</v>
      </c>
      <c r="E77" s="81">
        <v>48.1</v>
      </c>
      <c r="F77" s="81">
        <v>64.099999999999994</v>
      </c>
      <c r="G77" s="81">
        <v>44.5</v>
      </c>
      <c r="H77" s="33">
        <f t="shared" si="2"/>
        <v>34.338193333333329</v>
      </c>
      <c r="I77" s="47">
        <f t="shared" si="3"/>
        <v>34.338193333333329</v>
      </c>
    </row>
    <row r="78" spans="2:9" x14ac:dyDescent="0.3">
      <c r="B78" s="35" t="s">
        <v>76</v>
      </c>
      <c r="C78" s="13">
        <v>100</v>
      </c>
      <c r="D78" s="7" t="s">
        <v>146</v>
      </c>
      <c r="E78" s="81">
        <v>27.8</v>
      </c>
      <c r="F78" s="81">
        <v>25.2</v>
      </c>
      <c r="G78" s="81">
        <v>23.6</v>
      </c>
      <c r="H78" s="33">
        <f t="shared" si="2"/>
        <v>16.78561333333333</v>
      </c>
      <c r="I78" s="47">
        <f t="shared" si="3"/>
        <v>16.78561333333333</v>
      </c>
    </row>
    <row r="79" spans="2:9" x14ac:dyDescent="0.3">
      <c r="B79" s="35" t="s">
        <v>77</v>
      </c>
      <c r="C79" s="13">
        <v>100</v>
      </c>
      <c r="D79" s="7" t="s">
        <v>146</v>
      </c>
      <c r="E79" s="81">
        <v>19.2</v>
      </c>
      <c r="F79" s="81">
        <v>23.4</v>
      </c>
      <c r="G79" s="81">
        <v>37</v>
      </c>
      <c r="H79" s="33">
        <f t="shared" si="2"/>
        <v>17.443013333333333</v>
      </c>
      <c r="I79" s="47">
        <f t="shared" si="3"/>
        <v>17.443013333333333</v>
      </c>
    </row>
    <row r="80" spans="2:9" ht="27.6" x14ac:dyDescent="0.3">
      <c r="B80" s="35" t="s">
        <v>147</v>
      </c>
      <c r="C80" s="13">
        <v>100</v>
      </c>
      <c r="D80" s="7" t="s">
        <v>148</v>
      </c>
      <c r="E80" s="42">
        <v>12</v>
      </c>
      <c r="F80" s="42">
        <v>15</v>
      </c>
      <c r="G80" s="42">
        <v>15.7</v>
      </c>
      <c r="H80" s="33">
        <f t="shared" ref="H80" si="4">(E80+F80+G80)/3*0.38*1.73</f>
        <v>9.3569933333333335</v>
      </c>
      <c r="I80" s="47">
        <f t="shared" ref="I80" si="5">(H80/C80)*100</f>
        <v>9.3569933333333335</v>
      </c>
    </row>
    <row r="81" spans="2:9" x14ac:dyDescent="0.3">
      <c r="B81" s="35" t="s">
        <v>78</v>
      </c>
      <c r="C81" s="13">
        <v>250</v>
      </c>
      <c r="D81" s="7" t="s">
        <v>146</v>
      </c>
      <c r="E81" s="81">
        <v>101</v>
      </c>
      <c r="F81" s="81">
        <v>100</v>
      </c>
      <c r="G81" s="81">
        <v>80</v>
      </c>
      <c r="H81" s="33">
        <f t="shared" si="2"/>
        <v>61.576466666666668</v>
      </c>
      <c r="I81" s="47">
        <f t="shared" si="3"/>
        <v>24.63058666666667</v>
      </c>
    </row>
    <row r="82" spans="2:9" ht="27.6" x14ac:dyDescent="0.3">
      <c r="B82" s="35" t="s">
        <v>79</v>
      </c>
      <c r="C82" s="13">
        <v>60</v>
      </c>
      <c r="D82" s="7" t="s">
        <v>149</v>
      </c>
      <c r="E82" s="81">
        <v>49.2</v>
      </c>
      <c r="F82" s="81">
        <v>33.6</v>
      </c>
      <c r="G82" s="81">
        <v>37.9</v>
      </c>
      <c r="H82" s="33">
        <f t="shared" si="2"/>
        <v>26.449393333333337</v>
      </c>
      <c r="I82" s="47">
        <f t="shared" si="3"/>
        <v>44.082322222222224</v>
      </c>
    </row>
    <row r="83" spans="2:9" x14ac:dyDescent="0.3">
      <c r="B83" s="35" t="s">
        <v>80</v>
      </c>
      <c r="C83" s="13">
        <v>260</v>
      </c>
      <c r="D83" s="7" t="s">
        <v>150</v>
      </c>
      <c r="E83" s="42">
        <v>53.2</v>
      </c>
      <c r="F83" s="81">
        <v>82</v>
      </c>
      <c r="G83" s="98">
        <v>61.1</v>
      </c>
      <c r="H83" s="33">
        <f t="shared" si="2"/>
        <v>43.015873333333332</v>
      </c>
      <c r="I83" s="47">
        <f t="shared" si="3"/>
        <v>16.544566666666665</v>
      </c>
    </row>
    <row r="84" spans="2:9" x14ac:dyDescent="0.3">
      <c r="B84" s="35" t="s">
        <v>81</v>
      </c>
      <c r="C84" s="13">
        <v>63</v>
      </c>
      <c r="D84" s="7" t="s">
        <v>151</v>
      </c>
      <c r="E84" s="42">
        <v>18.2</v>
      </c>
      <c r="F84" s="42">
        <v>18</v>
      </c>
      <c r="G84" s="42">
        <v>17.8</v>
      </c>
      <c r="H84" s="33">
        <f t="shared" si="2"/>
        <v>11.8332</v>
      </c>
      <c r="I84" s="47">
        <f t="shared" si="3"/>
        <v>18.782857142857143</v>
      </c>
    </row>
    <row r="85" spans="2:9" x14ac:dyDescent="0.3">
      <c r="B85" s="35" t="s">
        <v>82</v>
      </c>
      <c r="C85" s="13">
        <v>63</v>
      </c>
      <c r="D85" s="7" t="s">
        <v>152</v>
      </c>
      <c r="E85" s="42">
        <v>17</v>
      </c>
      <c r="F85" s="42">
        <v>24</v>
      </c>
      <c r="G85" s="42">
        <v>26</v>
      </c>
      <c r="H85" s="33">
        <f t="shared" si="2"/>
        <v>14.681933333333333</v>
      </c>
      <c r="I85" s="47">
        <f t="shared" si="3"/>
        <v>23.304656084656084</v>
      </c>
    </row>
    <row r="86" spans="2:9" ht="25.5" customHeight="1" x14ac:dyDescent="0.3">
      <c r="B86" s="35" t="s">
        <v>241</v>
      </c>
      <c r="C86" s="13">
        <v>400</v>
      </c>
      <c r="D86" s="61" t="s">
        <v>154</v>
      </c>
      <c r="E86" s="79">
        <v>315</v>
      </c>
      <c r="F86" s="80">
        <v>326</v>
      </c>
      <c r="G86" s="80">
        <v>306</v>
      </c>
      <c r="H86" s="33">
        <f t="shared" si="2"/>
        <v>207.51926666666668</v>
      </c>
      <c r="I86" s="47">
        <f t="shared" si="3"/>
        <v>51.87981666666667</v>
      </c>
    </row>
    <row r="87" spans="2:9" x14ac:dyDescent="0.3">
      <c r="B87" s="35" t="s">
        <v>242</v>
      </c>
      <c r="C87" s="13">
        <v>400</v>
      </c>
      <c r="D87" s="61"/>
      <c r="E87" s="79">
        <v>266</v>
      </c>
      <c r="F87" s="80">
        <v>260</v>
      </c>
      <c r="G87" s="80">
        <v>262</v>
      </c>
      <c r="H87" s="33">
        <f t="shared" si="2"/>
        <v>172.67706666666669</v>
      </c>
      <c r="I87" s="47">
        <f t="shared" si="3"/>
        <v>43.169266666666672</v>
      </c>
    </row>
    <row r="88" spans="2:9" x14ac:dyDescent="0.3">
      <c r="B88" s="35" t="s">
        <v>243</v>
      </c>
      <c r="C88" s="13">
        <v>250</v>
      </c>
      <c r="D88" s="61"/>
      <c r="E88" s="79">
        <v>195</v>
      </c>
      <c r="F88" s="80">
        <v>179</v>
      </c>
      <c r="G88" s="80">
        <v>203</v>
      </c>
      <c r="H88" s="33">
        <f t="shared" si="2"/>
        <v>126.43993333333334</v>
      </c>
      <c r="I88" s="47">
        <f t="shared" si="3"/>
        <v>50.575973333333337</v>
      </c>
    </row>
    <row r="89" spans="2:9" x14ac:dyDescent="0.3">
      <c r="B89" s="35" t="s">
        <v>244</v>
      </c>
      <c r="C89" s="13">
        <v>250</v>
      </c>
      <c r="D89" s="61"/>
      <c r="E89" s="99">
        <v>175.3</v>
      </c>
      <c r="F89" s="81">
        <v>164.9</v>
      </c>
      <c r="G89" s="80">
        <v>166</v>
      </c>
      <c r="H89" s="33">
        <f t="shared" si="2"/>
        <v>110.92529333333334</v>
      </c>
      <c r="I89" s="47">
        <f t="shared" si="3"/>
        <v>44.37011733333334</v>
      </c>
    </row>
    <row r="90" spans="2:9" ht="35.25" customHeight="1" x14ac:dyDescent="0.3">
      <c r="B90" s="35" t="s">
        <v>155</v>
      </c>
      <c r="C90" s="13">
        <v>630</v>
      </c>
      <c r="D90" s="53" t="s">
        <v>159</v>
      </c>
      <c r="E90" s="80">
        <v>520</v>
      </c>
      <c r="F90" s="80">
        <v>506</v>
      </c>
      <c r="G90" s="80">
        <v>495</v>
      </c>
      <c r="H90" s="33">
        <f t="shared" si="2"/>
        <v>333.30180000000001</v>
      </c>
      <c r="I90" s="47">
        <f t="shared" si="3"/>
        <v>52.905047619047622</v>
      </c>
    </row>
    <row r="91" spans="2:9" ht="29.25" customHeight="1" x14ac:dyDescent="0.3">
      <c r="B91" s="35" t="s">
        <v>156</v>
      </c>
      <c r="C91" s="13">
        <v>630</v>
      </c>
      <c r="D91" s="54"/>
      <c r="E91" s="80">
        <v>508</v>
      </c>
      <c r="F91" s="80">
        <v>514</v>
      </c>
      <c r="G91" s="80">
        <v>475</v>
      </c>
      <c r="H91" s="33">
        <f t="shared" si="2"/>
        <v>328.04259999999999</v>
      </c>
      <c r="I91" s="47">
        <f t="shared" si="3"/>
        <v>52.070253968253965</v>
      </c>
    </row>
    <row r="92" spans="2:9" ht="15" customHeight="1" x14ac:dyDescent="0.3">
      <c r="B92" s="35" t="s">
        <v>157</v>
      </c>
      <c r="C92" s="13">
        <v>250</v>
      </c>
      <c r="D92" s="53" t="s">
        <v>154</v>
      </c>
      <c r="E92" s="80">
        <v>243</v>
      </c>
      <c r="F92" s="80">
        <v>227</v>
      </c>
      <c r="G92" s="80">
        <v>228</v>
      </c>
      <c r="H92" s="33">
        <f t="shared" si="2"/>
        <v>152.95506666666665</v>
      </c>
      <c r="I92" s="47">
        <f t="shared" si="3"/>
        <v>61.182026666666658</v>
      </c>
    </row>
    <row r="93" spans="2:9" x14ac:dyDescent="0.3">
      <c r="B93" s="35" t="s">
        <v>158</v>
      </c>
      <c r="C93" s="13">
        <v>250</v>
      </c>
      <c r="D93" s="54"/>
      <c r="E93" s="80">
        <v>238</v>
      </c>
      <c r="F93" s="80">
        <v>244</v>
      </c>
      <c r="G93" s="80">
        <v>240</v>
      </c>
      <c r="H93" s="33">
        <f t="shared" si="2"/>
        <v>158.21426666666667</v>
      </c>
      <c r="I93" s="47">
        <f t="shared" si="3"/>
        <v>63.285706666666677</v>
      </c>
    </row>
    <row r="94" spans="2:9" ht="27.6" x14ac:dyDescent="0.3">
      <c r="B94" s="35" t="s">
        <v>83</v>
      </c>
      <c r="C94" s="13">
        <v>100</v>
      </c>
      <c r="D94" s="7" t="s">
        <v>153</v>
      </c>
      <c r="E94" s="42">
        <v>54.5</v>
      </c>
      <c r="F94" s="42">
        <v>46.4</v>
      </c>
      <c r="G94" s="42">
        <v>56</v>
      </c>
      <c r="H94" s="33">
        <f t="shared" si="2"/>
        <v>34.382020000000004</v>
      </c>
      <c r="I94" s="47">
        <f t="shared" si="3"/>
        <v>34.382020000000004</v>
      </c>
    </row>
    <row r="95" spans="2:9" ht="24" customHeight="1" x14ac:dyDescent="0.3">
      <c r="B95" s="35" t="s">
        <v>84</v>
      </c>
      <c r="C95" s="13">
        <v>160</v>
      </c>
      <c r="D95" s="53" t="s">
        <v>173</v>
      </c>
      <c r="E95" s="42">
        <v>82</v>
      </c>
      <c r="F95" s="42">
        <v>82</v>
      </c>
      <c r="G95" s="42">
        <v>78.2</v>
      </c>
      <c r="H95" s="33">
        <f t="shared" si="2"/>
        <v>53.074093333333337</v>
      </c>
      <c r="I95" s="47">
        <f t="shared" si="3"/>
        <v>33.171308333333336</v>
      </c>
    </row>
    <row r="96" spans="2:9" ht="18" customHeight="1" x14ac:dyDescent="0.3">
      <c r="B96" s="35" t="s">
        <v>85</v>
      </c>
      <c r="C96" s="13">
        <v>100</v>
      </c>
      <c r="D96" s="54"/>
      <c r="E96" s="81">
        <v>61</v>
      </c>
      <c r="F96" s="81">
        <v>40</v>
      </c>
      <c r="G96" s="81">
        <v>97</v>
      </c>
      <c r="H96" s="33">
        <f t="shared" si="2"/>
        <v>43.388400000000004</v>
      </c>
      <c r="I96" s="47">
        <f t="shared" si="3"/>
        <v>43.388400000000004</v>
      </c>
    </row>
    <row r="97" spans="2:9" x14ac:dyDescent="0.3">
      <c r="B97" s="35" t="s">
        <v>94</v>
      </c>
      <c r="C97" s="13">
        <v>250</v>
      </c>
      <c r="D97" s="7" t="s">
        <v>172</v>
      </c>
      <c r="E97" s="42">
        <v>92.1</v>
      </c>
      <c r="F97" s="42">
        <v>98.2</v>
      </c>
      <c r="G97" s="42">
        <v>101</v>
      </c>
      <c r="H97" s="33">
        <f t="shared" si="2"/>
        <v>63.833540000000006</v>
      </c>
      <c r="I97" s="47">
        <f t="shared" si="3"/>
        <v>25.533416000000003</v>
      </c>
    </row>
    <row r="98" spans="2:9" ht="27.6" x14ac:dyDescent="0.3">
      <c r="B98" s="35" t="s">
        <v>95</v>
      </c>
      <c r="C98" s="13">
        <v>160</v>
      </c>
      <c r="D98" s="7" t="s">
        <v>177</v>
      </c>
      <c r="E98" s="42">
        <v>85.4</v>
      </c>
      <c r="F98" s="42">
        <v>75.599999999999994</v>
      </c>
      <c r="G98" s="42">
        <v>84.6</v>
      </c>
      <c r="H98" s="33">
        <f t="shared" si="2"/>
        <v>53.819146666666661</v>
      </c>
      <c r="I98" s="47">
        <f t="shared" si="3"/>
        <v>33.636966666666659</v>
      </c>
    </row>
    <row r="99" spans="2:9" ht="27.6" x14ac:dyDescent="0.3">
      <c r="B99" s="35" t="s">
        <v>96</v>
      </c>
      <c r="C99" s="13">
        <v>250</v>
      </c>
      <c r="D99" s="7" t="s">
        <v>171</v>
      </c>
      <c r="E99" s="81">
        <v>135.80000000000001</v>
      </c>
      <c r="F99" s="81">
        <v>104.9</v>
      </c>
      <c r="G99" s="81">
        <v>151.30000000000001</v>
      </c>
      <c r="H99" s="33">
        <f t="shared" ref="H99:H141" si="6">(E99+F99+G99)/3*0.38*1.73</f>
        <v>85.900266666666653</v>
      </c>
      <c r="I99" s="47">
        <f t="shared" si="3"/>
        <v>34.36010666666666</v>
      </c>
    </row>
    <row r="100" spans="2:9" x14ac:dyDescent="0.3">
      <c r="B100" s="35" t="s">
        <v>97</v>
      </c>
      <c r="C100" s="13">
        <v>100</v>
      </c>
      <c r="D100" s="7" t="s">
        <v>172</v>
      </c>
      <c r="E100" s="42">
        <v>47.2</v>
      </c>
      <c r="F100" s="42">
        <v>54.5</v>
      </c>
      <c r="G100" s="42">
        <v>49.2</v>
      </c>
      <c r="H100" s="33">
        <f t="shared" si="6"/>
        <v>33.067219999999999</v>
      </c>
      <c r="I100" s="47">
        <f t="shared" si="3"/>
        <v>33.067219999999999</v>
      </c>
    </row>
    <row r="101" spans="2:9" ht="27.6" x14ac:dyDescent="0.3">
      <c r="B101" s="35" t="s">
        <v>98</v>
      </c>
      <c r="C101" s="13">
        <v>63</v>
      </c>
      <c r="D101" s="7" t="s">
        <v>174</v>
      </c>
      <c r="E101" s="42">
        <v>50.8</v>
      </c>
      <c r="F101" s="42">
        <v>54.2</v>
      </c>
      <c r="G101" s="42">
        <v>59</v>
      </c>
      <c r="H101" s="33">
        <f t="shared" si="6"/>
        <v>35.937866666666665</v>
      </c>
      <c r="I101" s="47">
        <f t="shared" si="3"/>
        <v>57.044232804232799</v>
      </c>
    </row>
    <row r="102" spans="2:9" x14ac:dyDescent="0.3">
      <c r="B102" s="35" t="s">
        <v>176</v>
      </c>
      <c r="C102" s="13">
        <v>250</v>
      </c>
      <c r="D102" s="7" t="s">
        <v>175</v>
      </c>
      <c r="E102" s="42">
        <v>63.1</v>
      </c>
      <c r="F102" s="42">
        <v>60.8</v>
      </c>
      <c r="G102" s="42">
        <v>56.6</v>
      </c>
      <c r="H102" s="33">
        <f t="shared" si="6"/>
        <v>39.553566666666669</v>
      </c>
      <c r="I102" s="47">
        <f t="shared" si="3"/>
        <v>15.821426666666669</v>
      </c>
    </row>
    <row r="103" spans="2:9" ht="28.8" x14ac:dyDescent="0.3">
      <c r="B103" s="35" t="s">
        <v>240</v>
      </c>
      <c r="C103" s="13">
        <v>250</v>
      </c>
      <c r="D103" s="7" t="s">
        <v>175</v>
      </c>
      <c r="E103" s="42">
        <v>0</v>
      </c>
      <c r="F103" s="42">
        <v>0</v>
      </c>
      <c r="G103" s="42">
        <v>0</v>
      </c>
      <c r="H103" s="33">
        <f t="shared" si="6"/>
        <v>0</v>
      </c>
      <c r="I103" s="47">
        <f t="shared" si="3"/>
        <v>0</v>
      </c>
    </row>
    <row r="104" spans="2:9" ht="27.6" x14ac:dyDescent="0.3">
      <c r="B104" s="35" t="s">
        <v>99</v>
      </c>
      <c r="C104" s="13">
        <v>250</v>
      </c>
      <c r="D104" s="7" t="s">
        <v>160</v>
      </c>
      <c r="E104" s="81">
        <v>121</v>
      </c>
      <c r="F104" s="81">
        <v>135</v>
      </c>
      <c r="G104" s="81">
        <v>116</v>
      </c>
      <c r="H104" s="33">
        <f t="shared" si="6"/>
        <v>81.517600000000002</v>
      </c>
      <c r="I104" s="47">
        <f t="shared" ref="I104:I141" si="7">(H104/C104)*100</f>
        <v>32.607039999999998</v>
      </c>
    </row>
    <row r="105" spans="2:9" x14ac:dyDescent="0.3">
      <c r="B105" s="35" t="s">
        <v>100</v>
      </c>
      <c r="C105" s="13">
        <v>250</v>
      </c>
      <c r="D105" s="7" t="s">
        <v>161</v>
      </c>
      <c r="E105" s="42">
        <v>23.9</v>
      </c>
      <c r="F105" s="42">
        <v>23.4</v>
      </c>
      <c r="G105" s="42">
        <v>25.2</v>
      </c>
      <c r="H105" s="33">
        <f t="shared" si="6"/>
        <v>15.887166666666667</v>
      </c>
      <c r="I105" s="47">
        <f t="shared" si="7"/>
        <v>6.3548666666666671</v>
      </c>
    </row>
    <row r="106" spans="2:9" ht="27.6" x14ac:dyDescent="0.3">
      <c r="B106" s="35" t="s">
        <v>101</v>
      </c>
      <c r="C106" s="13">
        <v>100</v>
      </c>
      <c r="D106" s="7" t="s">
        <v>162</v>
      </c>
      <c r="E106" s="42">
        <v>20.5</v>
      </c>
      <c r="F106" s="42">
        <v>25.8</v>
      </c>
      <c r="G106" s="42">
        <v>31.1</v>
      </c>
      <c r="H106" s="33">
        <f t="shared" si="6"/>
        <v>16.960920000000002</v>
      </c>
      <c r="I106" s="47">
        <f t="shared" si="7"/>
        <v>16.960920000000002</v>
      </c>
    </row>
    <row r="107" spans="2:9" ht="41.4" x14ac:dyDescent="0.3">
      <c r="B107" s="35" t="s">
        <v>102</v>
      </c>
      <c r="C107" s="13">
        <v>250</v>
      </c>
      <c r="D107" s="7" t="s">
        <v>163</v>
      </c>
      <c r="E107" s="42">
        <v>154.4</v>
      </c>
      <c r="F107" s="42">
        <v>150</v>
      </c>
      <c r="G107" s="42">
        <v>134.19999999999999</v>
      </c>
      <c r="H107" s="33">
        <f t="shared" si="6"/>
        <v>96.111879999999999</v>
      </c>
      <c r="I107" s="47">
        <f t="shared" si="7"/>
        <v>38.444752000000001</v>
      </c>
    </row>
    <row r="108" spans="2:9" x14ac:dyDescent="0.3">
      <c r="B108" s="35" t="s">
        <v>103</v>
      </c>
      <c r="C108" s="13">
        <v>250</v>
      </c>
      <c r="D108" s="7" t="s">
        <v>164</v>
      </c>
      <c r="E108" s="42">
        <v>113.7</v>
      </c>
      <c r="F108" s="42">
        <v>112</v>
      </c>
      <c r="G108" s="42">
        <v>118.6</v>
      </c>
      <c r="H108" s="33">
        <f t="shared" si="6"/>
        <v>75.447606666666658</v>
      </c>
      <c r="I108" s="47">
        <f t="shared" si="7"/>
        <v>30.17904266666666</v>
      </c>
    </row>
    <row r="109" spans="2:9" x14ac:dyDescent="0.3">
      <c r="B109" s="35" t="s">
        <v>104</v>
      </c>
      <c r="C109" s="13">
        <v>160</v>
      </c>
      <c r="D109" s="7" t="s">
        <v>164</v>
      </c>
      <c r="E109" s="42">
        <v>116.6</v>
      </c>
      <c r="F109" s="42">
        <v>110.3</v>
      </c>
      <c r="G109" s="42">
        <v>118</v>
      </c>
      <c r="H109" s="33">
        <f t="shared" si="6"/>
        <v>75.579086666666655</v>
      </c>
      <c r="I109" s="47">
        <f t="shared" si="7"/>
        <v>47.236929166666656</v>
      </c>
    </row>
    <row r="110" spans="2:9" x14ac:dyDescent="0.3">
      <c r="B110" s="35" t="s">
        <v>105</v>
      </c>
      <c r="C110" s="13">
        <v>250</v>
      </c>
      <c r="D110" s="7" t="s">
        <v>164</v>
      </c>
      <c r="E110" s="42">
        <v>107</v>
      </c>
      <c r="F110" s="42">
        <v>108</v>
      </c>
      <c r="G110" s="42">
        <v>102</v>
      </c>
      <c r="H110" s="33">
        <f t="shared" si="6"/>
        <v>69.465266666666665</v>
      </c>
      <c r="I110" s="47">
        <f t="shared" si="7"/>
        <v>27.786106666666665</v>
      </c>
    </row>
    <row r="111" spans="2:9" x14ac:dyDescent="0.3">
      <c r="B111" s="35" t="s">
        <v>106</v>
      </c>
      <c r="C111" s="13">
        <v>250</v>
      </c>
      <c r="D111" s="7" t="s">
        <v>165</v>
      </c>
      <c r="E111" s="42">
        <v>120.8</v>
      </c>
      <c r="F111" s="42">
        <v>115</v>
      </c>
      <c r="G111" s="42">
        <v>118</v>
      </c>
      <c r="H111" s="33">
        <f t="shared" si="6"/>
        <v>77.529373333333339</v>
      </c>
      <c r="I111" s="47">
        <f t="shared" si="7"/>
        <v>31.011749333333338</v>
      </c>
    </row>
    <row r="112" spans="2:9" ht="41.4" x14ac:dyDescent="0.3">
      <c r="B112" s="35" t="s">
        <v>107</v>
      </c>
      <c r="C112" s="13">
        <v>560</v>
      </c>
      <c r="D112" s="7" t="s">
        <v>166</v>
      </c>
      <c r="E112" s="42">
        <v>342</v>
      </c>
      <c r="F112" s="42">
        <v>326.39999999999998</v>
      </c>
      <c r="G112" s="42">
        <v>338.8</v>
      </c>
      <c r="H112" s="33">
        <f t="shared" si="6"/>
        <v>220.71109333333334</v>
      </c>
      <c r="I112" s="47">
        <f t="shared" si="7"/>
        <v>39.412695238095239</v>
      </c>
    </row>
    <row r="113" spans="2:10" x14ac:dyDescent="0.3">
      <c r="B113" s="35" t="s">
        <v>108</v>
      </c>
      <c r="C113" s="13">
        <v>560</v>
      </c>
      <c r="D113" s="7" t="s">
        <v>167</v>
      </c>
      <c r="E113" s="42">
        <v>212.5</v>
      </c>
      <c r="F113" s="42">
        <v>217.6</v>
      </c>
      <c r="G113" s="42">
        <v>214.2</v>
      </c>
      <c r="H113" s="33">
        <f t="shared" si="6"/>
        <v>141.18760666666665</v>
      </c>
      <c r="I113" s="47">
        <f t="shared" si="7"/>
        <v>25.212072619047614</v>
      </c>
    </row>
    <row r="114" spans="2:10" ht="27.6" x14ac:dyDescent="0.3">
      <c r="B114" s="35" t="s">
        <v>109</v>
      </c>
      <c r="C114" s="13">
        <v>100</v>
      </c>
      <c r="D114" s="7" t="s">
        <v>168</v>
      </c>
      <c r="E114" s="42">
        <v>97.1</v>
      </c>
      <c r="F114" s="42">
        <v>91</v>
      </c>
      <c r="G114" s="42">
        <v>93.2</v>
      </c>
      <c r="H114" s="33">
        <f t="shared" si="6"/>
        <v>61.642206666666659</v>
      </c>
      <c r="I114" s="47">
        <f t="shared" si="7"/>
        <v>61.642206666666652</v>
      </c>
    </row>
    <row r="115" spans="2:10" ht="27.6" x14ac:dyDescent="0.3">
      <c r="B115" s="35" t="s">
        <v>110</v>
      </c>
      <c r="C115" s="13">
        <v>100</v>
      </c>
      <c r="D115" s="7" t="s">
        <v>168</v>
      </c>
      <c r="E115" s="42">
        <v>79.5</v>
      </c>
      <c r="F115" s="42">
        <v>87</v>
      </c>
      <c r="G115" s="42">
        <v>84.3</v>
      </c>
      <c r="H115" s="33">
        <f t="shared" si="6"/>
        <v>54.95864000000001</v>
      </c>
      <c r="I115" s="47">
        <f t="shared" si="7"/>
        <v>54.958640000000017</v>
      </c>
    </row>
    <row r="116" spans="2:10" x14ac:dyDescent="0.3">
      <c r="B116" s="35" t="s">
        <v>111</v>
      </c>
      <c r="C116" s="13">
        <v>100</v>
      </c>
      <c r="D116" s="7" t="s">
        <v>169</v>
      </c>
      <c r="E116" s="81">
        <v>36.5</v>
      </c>
      <c r="F116" s="81">
        <v>58.6</v>
      </c>
      <c r="G116" s="81">
        <v>62.4</v>
      </c>
      <c r="H116" s="33">
        <f t="shared" si="6"/>
        <v>34.513500000000001</v>
      </c>
      <c r="I116" s="47">
        <f t="shared" si="7"/>
        <v>34.513500000000001</v>
      </c>
    </row>
    <row r="117" spans="2:10" x14ac:dyDescent="0.3">
      <c r="B117" s="38" t="s">
        <v>249</v>
      </c>
      <c r="C117" s="17"/>
      <c r="D117" s="55" t="s">
        <v>248</v>
      </c>
      <c r="E117" s="56"/>
      <c r="F117" s="57"/>
      <c r="G117" s="100"/>
      <c r="H117" s="101"/>
      <c r="I117" s="47"/>
    </row>
    <row r="118" spans="2:10" s="18" customFormat="1" x14ac:dyDescent="0.3">
      <c r="B118" s="35" t="s">
        <v>112</v>
      </c>
      <c r="C118" s="13">
        <v>250</v>
      </c>
      <c r="D118" s="7" t="s">
        <v>164</v>
      </c>
      <c r="E118" s="42">
        <v>245</v>
      </c>
      <c r="F118" s="42">
        <v>237.3</v>
      </c>
      <c r="G118" s="42">
        <v>242</v>
      </c>
      <c r="H118" s="33">
        <f t="shared" si="6"/>
        <v>158.71827333333331</v>
      </c>
      <c r="I118" s="47">
        <f t="shared" si="7"/>
        <v>63.487309333333329</v>
      </c>
      <c r="J118"/>
    </row>
    <row r="119" spans="2:10" ht="27" customHeight="1" x14ac:dyDescent="0.3">
      <c r="B119" s="37" t="s">
        <v>113</v>
      </c>
      <c r="C119" s="42">
        <v>250</v>
      </c>
      <c r="D119" s="30" t="s">
        <v>170</v>
      </c>
      <c r="E119" s="42">
        <v>96.2</v>
      </c>
      <c r="F119" s="42">
        <v>98.6</v>
      </c>
      <c r="G119" s="42">
        <v>94.3</v>
      </c>
      <c r="H119" s="33">
        <f t="shared" si="6"/>
        <v>63.351446666666675</v>
      </c>
      <c r="I119" s="47">
        <f t="shared" si="7"/>
        <v>25.340578666666669</v>
      </c>
      <c r="J119" s="18"/>
    </row>
    <row r="120" spans="2:10" ht="55.2" x14ac:dyDescent="0.3">
      <c r="B120" s="35" t="s">
        <v>114</v>
      </c>
      <c r="C120" s="13">
        <v>400</v>
      </c>
      <c r="D120" s="7" t="s">
        <v>235</v>
      </c>
      <c r="E120" s="42">
        <v>464</v>
      </c>
      <c r="F120" s="42">
        <v>460</v>
      </c>
      <c r="G120" s="42">
        <v>420</v>
      </c>
      <c r="H120" s="33">
        <f t="shared" si="6"/>
        <v>294.51519999999999</v>
      </c>
      <c r="I120" s="47">
        <f t="shared" si="7"/>
        <v>73.628799999999998</v>
      </c>
      <c r="J120" s="26"/>
    </row>
    <row r="121" spans="2:10" ht="55.2" x14ac:dyDescent="0.3">
      <c r="B121" s="35" t="s">
        <v>257</v>
      </c>
      <c r="C121" s="13">
        <v>400</v>
      </c>
      <c r="D121" s="7" t="s">
        <v>235</v>
      </c>
      <c r="E121" s="42">
        <v>238</v>
      </c>
      <c r="F121" s="42">
        <v>212.3</v>
      </c>
      <c r="G121" s="42">
        <v>218.2</v>
      </c>
      <c r="H121" s="33">
        <f t="shared" ref="H121" si="8">(E121+F121+G121)/3*0.38*1.73</f>
        <v>146.49063333333334</v>
      </c>
      <c r="I121" s="47">
        <f t="shared" ref="I121" si="9">(H121/C121)*100</f>
        <v>36.622658333333334</v>
      </c>
      <c r="J121" s="26"/>
    </row>
    <row r="122" spans="2:10" ht="27.6" x14ac:dyDescent="0.3">
      <c r="B122" s="35" t="s">
        <v>115</v>
      </c>
      <c r="C122" s="13">
        <v>250</v>
      </c>
      <c r="D122" s="7" t="s">
        <v>234</v>
      </c>
      <c r="E122" s="42">
        <v>61.2</v>
      </c>
      <c r="F122" s="42">
        <v>60.5</v>
      </c>
      <c r="G122" s="42">
        <v>62.1</v>
      </c>
      <c r="H122" s="33">
        <f t="shared" si="6"/>
        <v>40.276706666666669</v>
      </c>
      <c r="I122" s="47">
        <f t="shared" si="7"/>
        <v>16.110682666666669</v>
      </c>
      <c r="J122" s="26"/>
    </row>
    <row r="123" spans="2:10" ht="55.2" x14ac:dyDescent="0.3">
      <c r="B123" s="35" t="s">
        <v>116</v>
      </c>
      <c r="C123" s="13">
        <v>320</v>
      </c>
      <c r="D123" s="7" t="s">
        <v>236</v>
      </c>
      <c r="E123" s="42">
        <v>335</v>
      </c>
      <c r="F123" s="42">
        <v>327</v>
      </c>
      <c r="G123" s="42">
        <v>320</v>
      </c>
      <c r="H123" s="33">
        <f t="shared" si="6"/>
        <v>215.18893333333332</v>
      </c>
      <c r="I123" s="47">
        <f t="shared" si="7"/>
        <v>67.246541666666658</v>
      </c>
      <c r="J123" s="26"/>
    </row>
    <row r="124" spans="2:10" ht="27.6" x14ac:dyDescent="0.3">
      <c r="B124" s="35" t="s">
        <v>117</v>
      </c>
      <c r="C124" s="13">
        <v>400</v>
      </c>
      <c r="D124" s="7" t="s">
        <v>237</v>
      </c>
      <c r="E124" s="42">
        <v>387</v>
      </c>
      <c r="F124" s="42">
        <v>380</v>
      </c>
      <c r="G124" s="42">
        <v>384.1</v>
      </c>
      <c r="H124" s="33">
        <f t="shared" si="6"/>
        <v>252.24437999999998</v>
      </c>
      <c r="I124" s="47">
        <f t="shared" si="7"/>
        <v>63.061094999999987</v>
      </c>
      <c r="J124" s="26"/>
    </row>
    <row r="125" spans="2:10" x14ac:dyDescent="0.3">
      <c r="B125" s="35" t="s">
        <v>118</v>
      </c>
      <c r="C125" s="13">
        <v>100</v>
      </c>
      <c r="D125" s="7" t="s">
        <v>239</v>
      </c>
      <c r="E125" s="102">
        <v>58.1</v>
      </c>
      <c r="F125" s="95">
        <v>58.9</v>
      </c>
      <c r="G125" s="96">
        <v>58.9</v>
      </c>
      <c r="H125" s="33">
        <f t="shared" si="6"/>
        <v>38.545553333333331</v>
      </c>
      <c r="I125" s="47">
        <f t="shared" si="7"/>
        <v>38.545553333333331</v>
      </c>
      <c r="J125" s="26"/>
    </row>
    <row r="126" spans="2:10" x14ac:dyDescent="0.3">
      <c r="B126" s="35" t="s">
        <v>119</v>
      </c>
      <c r="C126" s="13">
        <v>250</v>
      </c>
      <c r="D126" s="7" t="s">
        <v>239</v>
      </c>
      <c r="E126" s="42">
        <v>153</v>
      </c>
      <c r="F126" s="42">
        <v>161</v>
      </c>
      <c r="G126" s="42">
        <v>152.69999999999999</v>
      </c>
      <c r="H126" s="33">
        <f t="shared" si="6"/>
        <v>102.26952666666666</v>
      </c>
      <c r="I126" s="47">
        <f t="shared" si="7"/>
        <v>40.907810666666663</v>
      </c>
      <c r="J126" s="26"/>
    </row>
    <row r="127" spans="2:10" ht="27.6" x14ac:dyDescent="0.3">
      <c r="B127" s="35" t="s">
        <v>120</v>
      </c>
      <c r="C127" s="13">
        <v>400</v>
      </c>
      <c r="D127" s="7" t="s">
        <v>238</v>
      </c>
      <c r="E127" s="42">
        <v>435.6</v>
      </c>
      <c r="F127" s="42">
        <v>433.2</v>
      </c>
      <c r="G127" s="42">
        <v>438.3</v>
      </c>
      <c r="H127" s="33">
        <f t="shared" si="6"/>
        <v>286.42917999999997</v>
      </c>
      <c r="I127" s="47">
        <f t="shared" si="7"/>
        <v>71.607294999999993</v>
      </c>
      <c r="J127" s="26"/>
    </row>
    <row r="128" spans="2:10" ht="27.6" x14ac:dyDescent="0.3">
      <c r="B128" s="35" t="s">
        <v>121</v>
      </c>
      <c r="C128" s="13">
        <v>180</v>
      </c>
      <c r="D128" s="7" t="s">
        <v>233</v>
      </c>
      <c r="E128" s="42">
        <v>121</v>
      </c>
      <c r="F128" s="42">
        <v>112</v>
      </c>
      <c r="G128" s="42">
        <v>122</v>
      </c>
      <c r="H128" s="33">
        <f t="shared" si="6"/>
        <v>77.792333333333332</v>
      </c>
      <c r="I128" s="47">
        <f t="shared" si="7"/>
        <v>43.217962962962964</v>
      </c>
      <c r="J128" s="26"/>
    </row>
    <row r="129" spans="2:10" ht="41.4" x14ac:dyDescent="0.3">
      <c r="B129" s="35" t="s">
        <v>122</v>
      </c>
      <c r="C129" s="13">
        <v>400</v>
      </c>
      <c r="D129" s="7" t="s">
        <v>229</v>
      </c>
      <c r="E129" s="42">
        <v>472</v>
      </c>
      <c r="F129" s="42">
        <v>468</v>
      </c>
      <c r="G129" s="42">
        <v>464</v>
      </c>
      <c r="H129" s="33">
        <f t="shared" si="6"/>
        <v>307.66320000000002</v>
      </c>
      <c r="I129" s="47">
        <f t="shared" si="7"/>
        <v>76.915800000000004</v>
      </c>
      <c r="J129" s="26"/>
    </row>
    <row r="130" spans="2:10" ht="41.4" x14ac:dyDescent="0.3">
      <c r="B130" s="35" t="s">
        <v>123</v>
      </c>
      <c r="C130" s="13">
        <v>250</v>
      </c>
      <c r="D130" s="7" t="s">
        <v>230</v>
      </c>
      <c r="E130" s="42">
        <v>280</v>
      </c>
      <c r="F130" s="42">
        <v>271</v>
      </c>
      <c r="G130" s="42">
        <v>266</v>
      </c>
      <c r="H130" s="33">
        <f t="shared" si="6"/>
        <v>179.03193333333334</v>
      </c>
      <c r="I130" s="47">
        <f t="shared" si="7"/>
        <v>71.612773333333337</v>
      </c>
      <c r="J130" s="26"/>
    </row>
    <row r="131" spans="2:10" ht="27.6" x14ac:dyDescent="0.3">
      <c r="B131" s="35" t="s">
        <v>124</v>
      </c>
      <c r="C131" s="13">
        <v>400</v>
      </c>
      <c r="D131" s="7" t="s">
        <v>231</v>
      </c>
      <c r="E131" s="42">
        <v>376</v>
      </c>
      <c r="F131" s="42">
        <v>381.6</v>
      </c>
      <c r="G131" s="42">
        <v>377</v>
      </c>
      <c r="H131" s="33">
        <f t="shared" si="6"/>
        <v>248.62868</v>
      </c>
      <c r="I131" s="47">
        <f t="shared" si="7"/>
        <v>62.157170000000008</v>
      </c>
      <c r="J131" s="26"/>
    </row>
    <row r="132" spans="2:10" x14ac:dyDescent="0.3">
      <c r="B132" s="35" t="s">
        <v>125</v>
      </c>
      <c r="C132" s="13">
        <v>250</v>
      </c>
      <c r="D132" s="7" t="s">
        <v>220</v>
      </c>
      <c r="E132" s="102">
        <v>138</v>
      </c>
      <c r="F132" s="102">
        <v>118</v>
      </c>
      <c r="G132" s="102">
        <v>121</v>
      </c>
      <c r="H132" s="33">
        <f t="shared" si="6"/>
        <v>82.613266666666675</v>
      </c>
      <c r="I132" s="47">
        <f t="shared" si="7"/>
        <v>33.045306666666669</v>
      </c>
      <c r="J132" s="26"/>
    </row>
    <row r="133" spans="2:10" ht="27.6" x14ac:dyDescent="0.3">
      <c r="B133" s="35" t="s">
        <v>126</v>
      </c>
      <c r="C133" s="13">
        <v>250</v>
      </c>
      <c r="D133" s="7" t="s">
        <v>225</v>
      </c>
      <c r="E133" s="42">
        <v>295.60000000000002</v>
      </c>
      <c r="F133" s="42">
        <v>288.39999999999998</v>
      </c>
      <c r="G133" s="42">
        <v>292</v>
      </c>
      <c r="H133" s="33">
        <f t="shared" si="6"/>
        <v>191.96080000000001</v>
      </c>
      <c r="I133" s="47">
        <f t="shared" si="7"/>
        <v>76.784320000000008</v>
      </c>
      <c r="J133" s="26"/>
    </row>
    <row r="134" spans="2:10" ht="27.6" x14ac:dyDescent="0.3">
      <c r="B134" s="35" t="s">
        <v>127</v>
      </c>
      <c r="C134" s="13">
        <v>400</v>
      </c>
      <c r="D134" s="7" t="s">
        <v>221</v>
      </c>
      <c r="E134" s="102">
        <v>378</v>
      </c>
      <c r="F134" s="102">
        <v>394</v>
      </c>
      <c r="G134" s="102">
        <v>346</v>
      </c>
      <c r="H134" s="33">
        <f t="shared" si="6"/>
        <v>244.99106666666668</v>
      </c>
      <c r="I134" s="47">
        <f t="shared" si="7"/>
        <v>61.247766666666671</v>
      </c>
      <c r="J134" s="26"/>
    </row>
    <row r="135" spans="2:10" ht="32.25" customHeight="1" x14ac:dyDescent="0.3">
      <c r="B135" s="35" t="s">
        <v>128</v>
      </c>
      <c r="C135" s="13">
        <v>180</v>
      </c>
      <c r="D135" s="7" t="s">
        <v>222</v>
      </c>
      <c r="E135" s="42">
        <v>196</v>
      </c>
      <c r="F135" s="42">
        <v>188.7</v>
      </c>
      <c r="G135" s="42">
        <v>205.3</v>
      </c>
      <c r="H135" s="33">
        <f t="shared" si="6"/>
        <v>129.28866666666667</v>
      </c>
      <c r="I135" s="47">
        <f t="shared" si="7"/>
        <v>71.827037037037044</v>
      </c>
      <c r="J135" s="26"/>
    </row>
    <row r="136" spans="2:10" ht="27.6" x14ac:dyDescent="0.3">
      <c r="B136" s="35" t="s">
        <v>129</v>
      </c>
      <c r="C136" s="13">
        <v>250</v>
      </c>
      <c r="D136" s="7" t="s">
        <v>223</v>
      </c>
      <c r="E136" s="102">
        <v>307</v>
      </c>
      <c r="F136" s="102">
        <v>310</v>
      </c>
      <c r="G136" s="102">
        <v>228</v>
      </c>
      <c r="H136" s="33">
        <f t="shared" si="6"/>
        <v>185.16766666666669</v>
      </c>
      <c r="I136" s="47">
        <f t="shared" si="7"/>
        <v>74.067066666666676</v>
      </c>
      <c r="J136" s="26"/>
    </row>
    <row r="137" spans="2:10" ht="18" customHeight="1" x14ac:dyDescent="0.3">
      <c r="B137" s="35" t="s">
        <v>130</v>
      </c>
      <c r="C137" s="13">
        <v>250</v>
      </c>
      <c r="D137" s="7" t="s">
        <v>226</v>
      </c>
      <c r="E137" s="42">
        <v>289.2</v>
      </c>
      <c r="F137" s="42">
        <v>258.60000000000002</v>
      </c>
      <c r="G137" s="42">
        <v>274.39999999999998</v>
      </c>
      <c r="H137" s="33">
        <f t="shared" si="6"/>
        <v>180.17142666666666</v>
      </c>
      <c r="I137" s="47">
        <f t="shared" si="7"/>
        <v>72.068570666666659</v>
      </c>
      <c r="J137" s="26"/>
    </row>
    <row r="138" spans="2:10" x14ac:dyDescent="0.3">
      <c r="B138" s="35" t="s">
        <v>131</v>
      </c>
      <c r="C138" s="13">
        <v>250</v>
      </c>
      <c r="D138" s="7" t="s">
        <v>224</v>
      </c>
      <c r="E138" s="94">
        <v>16</v>
      </c>
      <c r="F138" s="95">
        <v>24</v>
      </c>
      <c r="G138" s="96">
        <v>18</v>
      </c>
      <c r="H138" s="33">
        <f t="shared" si="6"/>
        <v>12.709733333333332</v>
      </c>
      <c r="I138" s="47">
        <f t="shared" si="7"/>
        <v>5.0838933333333332</v>
      </c>
      <c r="J138" s="26"/>
    </row>
    <row r="139" spans="2:10" x14ac:dyDescent="0.3">
      <c r="B139" s="35" t="s">
        <v>132</v>
      </c>
      <c r="C139" s="13">
        <v>250</v>
      </c>
      <c r="D139" s="7" t="s">
        <v>220</v>
      </c>
      <c r="E139" s="102">
        <v>159</v>
      </c>
      <c r="F139" s="102">
        <v>142</v>
      </c>
      <c r="G139" s="102">
        <v>138</v>
      </c>
      <c r="H139" s="33">
        <f t="shared" si="6"/>
        <v>96.199533333333335</v>
      </c>
      <c r="I139" s="47">
        <f t="shared" si="7"/>
        <v>38.479813333333333</v>
      </c>
      <c r="J139" s="26"/>
    </row>
    <row r="140" spans="2:10" s="2" customFormat="1" x14ac:dyDescent="0.3">
      <c r="B140" s="35" t="s">
        <v>133</v>
      </c>
      <c r="C140" s="13">
        <v>250</v>
      </c>
      <c r="D140" s="7" t="s">
        <v>227</v>
      </c>
      <c r="E140" s="95">
        <v>63.3</v>
      </c>
      <c r="F140" s="95">
        <v>79.599999999999994</v>
      </c>
      <c r="G140" s="95">
        <v>75</v>
      </c>
      <c r="H140" s="33">
        <f t="shared" si="6"/>
        <v>47.749153333333332</v>
      </c>
      <c r="I140" s="46">
        <f t="shared" si="7"/>
        <v>19.099661333333334</v>
      </c>
      <c r="J140" s="26"/>
    </row>
    <row r="141" spans="2:10" s="2" customFormat="1" x14ac:dyDescent="0.3">
      <c r="B141" s="35" t="s">
        <v>134</v>
      </c>
      <c r="C141" s="13">
        <v>160</v>
      </c>
      <c r="D141" s="7" t="s">
        <v>228</v>
      </c>
      <c r="E141" s="102">
        <v>156</v>
      </c>
      <c r="F141" s="102">
        <v>170</v>
      </c>
      <c r="G141" s="102">
        <v>166</v>
      </c>
      <c r="H141" s="33">
        <f t="shared" si="6"/>
        <v>107.81359999999999</v>
      </c>
      <c r="I141" s="46">
        <f t="shared" si="7"/>
        <v>67.383499999999998</v>
      </c>
      <c r="J141" s="27"/>
    </row>
    <row r="142" spans="2:10" s="2" customFormat="1" x14ac:dyDescent="0.3">
      <c r="B142" s="35" t="s">
        <v>135</v>
      </c>
      <c r="C142" s="13">
        <v>160</v>
      </c>
      <c r="D142" s="7" t="s">
        <v>232</v>
      </c>
      <c r="E142" s="102">
        <v>98</v>
      </c>
      <c r="F142" s="102">
        <v>96</v>
      </c>
      <c r="G142" s="102">
        <v>90</v>
      </c>
      <c r="H142" s="33">
        <f t="shared" ref="H142:H144" si="10">(E142+F142+G142)/3*0.38*1.73</f>
        <v>62.233866666666671</v>
      </c>
      <c r="I142" s="46">
        <f t="shared" ref="I142:I144" si="11">(H142/C142)*100</f>
        <v>38.896166666666673</v>
      </c>
      <c r="J142" s="27"/>
    </row>
    <row r="143" spans="2:10" s="2" customFormat="1" x14ac:dyDescent="0.3">
      <c r="B143" s="39" t="s">
        <v>252</v>
      </c>
      <c r="C143" s="17">
        <v>100</v>
      </c>
      <c r="D143" s="19" t="s">
        <v>253</v>
      </c>
      <c r="E143" s="42">
        <v>18</v>
      </c>
      <c r="F143" s="95">
        <v>5</v>
      </c>
      <c r="G143" s="95">
        <v>5</v>
      </c>
      <c r="H143" s="95">
        <f t="shared" si="10"/>
        <v>6.1357333333333335</v>
      </c>
      <c r="I143" s="48">
        <f t="shared" si="11"/>
        <v>6.1357333333333335</v>
      </c>
      <c r="J143" s="27"/>
    </row>
    <row r="144" spans="2:10" s="2" customFormat="1" x14ac:dyDescent="0.3">
      <c r="B144" s="39" t="s">
        <v>254</v>
      </c>
      <c r="C144" s="17">
        <v>630</v>
      </c>
      <c r="D144" s="7" t="s">
        <v>227</v>
      </c>
      <c r="E144" s="95">
        <v>279</v>
      </c>
      <c r="F144" s="95">
        <v>247.2</v>
      </c>
      <c r="G144" s="95">
        <v>250</v>
      </c>
      <c r="H144" s="95">
        <f t="shared" si="10"/>
        <v>170.09129333333334</v>
      </c>
      <c r="I144" s="48">
        <f t="shared" si="11"/>
        <v>26.998617989417991</v>
      </c>
      <c r="J144" s="27"/>
    </row>
    <row r="145" spans="2:10" s="2" customFormat="1" x14ac:dyDescent="0.3">
      <c r="B145" s="39" t="s">
        <v>251</v>
      </c>
      <c r="C145" s="17">
        <v>40</v>
      </c>
      <c r="D145" s="7" t="s">
        <v>164</v>
      </c>
      <c r="E145" s="42">
        <v>16.899999999999999</v>
      </c>
      <c r="F145" s="42">
        <v>15.8</v>
      </c>
      <c r="G145" s="42">
        <v>15.6</v>
      </c>
      <c r="H145" s="78">
        <f>(E145+F145+G145)/3*0.38*1.73</f>
        <v>10.58414</v>
      </c>
      <c r="I145" s="48">
        <f>(H145/C145)*100</f>
        <v>26.460349999999998</v>
      </c>
      <c r="J145" s="27"/>
    </row>
    <row r="146" spans="2:10" s="2" customFormat="1" ht="15" thickBot="1" x14ac:dyDescent="0.35">
      <c r="B146" s="40" t="s">
        <v>255</v>
      </c>
      <c r="C146" s="41">
        <v>630</v>
      </c>
      <c r="D146" s="9" t="s">
        <v>256</v>
      </c>
      <c r="E146" s="103">
        <v>0</v>
      </c>
      <c r="F146" s="103">
        <v>12.5</v>
      </c>
      <c r="G146" s="103">
        <v>0</v>
      </c>
      <c r="H146" s="104">
        <f>(E146+F146+G146)/3*0.38*1.73</f>
        <v>2.7391666666666667</v>
      </c>
      <c r="I146" s="49">
        <f>(H146/C146)*100</f>
        <v>0.43478835978835978</v>
      </c>
      <c r="J146" s="27"/>
    </row>
    <row r="147" spans="2:10" s="2" customFormat="1" x14ac:dyDescent="0.3">
      <c r="B147" s="43" t="s">
        <v>258</v>
      </c>
      <c r="C147" s="42">
        <v>400</v>
      </c>
      <c r="D147" s="52" t="s">
        <v>259</v>
      </c>
      <c r="E147" s="42">
        <v>0.23</v>
      </c>
      <c r="F147" s="42">
        <v>13.6</v>
      </c>
      <c r="G147" s="42">
        <v>6.4</v>
      </c>
      <c r="H147" s="33">
        <f t="shared" ref="H147" si="12">(E147+F147+G147)/3*0.38*1.73</f>
        <v>4.4330673333333328</v>
      </c>
      <c r="I147" s="47">
        <f>(H147/C147)*100</f>
        <v>1.1082668333333332</v>
      </c>
      <c r="J147" s="114"/>
    </row>
    <row r="148" spans="2:10" s="2" customFormat="1" x14ac:dyDescent="0.3">
      <c r="B148" s="39" t="s">
        <v>249</v>
      </c>
      <c r="C148" s="17"/>
      <c r="D148" s="7" t="s">
        <v>250</v>
      </c>
      <c r="E148" s="105" t="s">
        <v>260</v>
      </c>
      <c r="F148" s="105"/>
      <c r="G148" s="105"/>
      <c r="H148" s="78"/>
      <c r="I148" s="48"/>
      <c r="J148" s="27"/>
    </row>
    <row r="149" spans="2:10" s="2" customFormat="1" x14ac:dyDescent="0.3">
      <c r="B149" s="28"/>
      <c r="C149" s="29"/>
      <c r="D149" s="27"/>
      <c r="E149" s="106"/>
      <c r="F149" s="106"/>
      <c r="G149" s="106"/>
      <c r="H149" s="107"/>
      <c r="I149" s="50"/>
      <c r="J149" s="27"/>
    </row>
    <row r="150" spans="2:10" s="2" customFormat="1" x14ac:dyDescent="0.3">
      <c r="B150" s="28"/>
      <c r="C150" s="29"/>
      <c r="D150" s="27"/>
      <c r="E150" s="106"/>
      <c r="F150" s="106"/>
      <c r="G150" s="106"/>
      <c r="H150" s="107"/>
      <c r="I150" s="50"/>
      <c r="J150" s="27"/>
    </row>
    <row r="151" spans="2:10" s="2" customFormat="1" x14ac:dyDescent="0.3">
      <c r="B151" s="28"/>
      <c r="C151" s="29"/>
      <c r="D151" s="27"/>
      <c r="E151" s="106"/>
      <c r="F151" s="106"/>
      <c r="G151" s="106"/>
      <c r="H151" s="107"/>
      <c r="I151" s="50"/>
      <c r="J151" s="27"/>
    </row>
    <row r="152" spans="2:10" s="2" customFormat="1" x14ac:dyDescent="0.3">
      <c r="B152" s="28"/>
      <c r="C152" s="29"/>
      <c r="D152" s="27"/>
      <c r="E152" s="106"/>
      <c r="F152" s="106"/>
      <c r="G152" s="106"/>
      <c r="H152" s="107"/>
      <c r="I152" s="50"/>
      <c r="J152" s="27"/>
    </row>
    <row r="153" spans="2:10" s="2" customFormat="1" x14ac:dyDescent="0.3">
      <c r="B153" s="28"/>
      <c r="C153" s="29"/>
      <c r="D153" s="27"/>
      <c r="E153" s="106"/>
      <c r="F153" s="106"/>
      <c r="G153" s="106"/>
      <c r="H153" s="107"/>
      <c r="I153" s="50"/>
      <c r="J153" s="27"/>
    </row>
    <row r="154" spans="2:10" s="2" customFormat="1" x14ac:dyDescent="0.3">
      <c r="B154" s="28"/>
      <c r="C154" s="29"/>
      <c r="D154" s="27"/>
      <c r="E154" s="106"/>
      <c r="F154" s="106"/>
      <c r="G154" s="106"/>
      <c r="H154" s="107"/>
      <c r="I154" s="50"/>
      <c r="J154" s="27"/>
    </row>
    <row r="155" spans="2:10" s="2" customFormat="1" x14ac:dyDescent="0.3">
      <c r="B155" s="28"/>
      <c r="C155" s="29"/>
      <c r="D155" s="27"/>
      <c r="E155" s="106"/>
      <c r="F155" s="106"/>
      <c r="G155" s="106"/>
      <c r="H155" s="107"/>
      <c r="I155" s="50"/>
      <c r="J155" s="27"/>
    </row>
    <row r="156" spans="2:10" s="2" customFormat="1" x14ac:dyDescent="0.3">
      <c r="B156" s="28"/>
      <c r="C156" s="29"/>
      <c r="D156" s="27"/>
      <c r="E156" s="106"/>
      <c r="F156" s="106"/>
      <c r="G156" s="106"/>
      <c r="H156" s="107"/>
      <c r="I156" s="50"/>
      <c r="J156" s="27"/>
    </row>
    <row r="157" spans="2:10" s="2" customFormat="1" x14ac:dyDescent="0.3">
      <c r="B157" s="28"/>
      <c r="C157" s="29"/>
      <c r="D157" s="27"/>
      <c r="E157" s="106"/>
      <c r="F157" s="106"/>
      <c r="G157" s="106"/>
      <c r="H157" s="107"/>
      <c r="I157" s="50"/>
      <c r="J157" s="27"/>
    </row>
    <row r="158" spans="2:10" s="2" customFormat="1" x14ac:dyDescent="0.3">
      <c r="B158" s="28"/>
      <c r="C158" s="29"/>
      <c r="D158" s="27"/>
      <c r="E158" s="106"/>
      <c r="F158" s="106"/>
      <c r="G158" s="106"/>
      <c r="H158" s="107"/>
      <c r="I158" s="50"/>
      <c r="J158" s="27"/>
    </row>
    <row r="159" spans="2:10" s="2" customFormat="1" x14ac:dyDescent="0.3">
      <c r="B159" s="28"/>
      <c r="C159" s="29"/>
      <c r="D159" s="27"/>
      <c r="E159" s="106"/>
      <c r="F159" s="106"/>
      <c r="G159" s="106"/>
      <c r="H159" s="107"/>
      <c r="I159" s="50"/>
      <c r="J159" s="27"/>
    </row>
    <row r="160" spans="2:10" s="2" customFormat="1" x14ac:dyDescent="0.3">
      <c r="B160" s="28"/>
      <c r="C160" s="29"/>
      <c r="D160" s="27"/>
      <c r="E160" s="106"/>
      <c r="F160" s="106"/>
      <c r="G160" s="106"/>
      <c r="H160" s="107"/>
      <c r="I160" s="50"/>
      <c r="J160" s="27"/>
    </row>
    <row r="161" spans="2:9" s="2" customFormat="1" x14ac:dyDescent="0.3">
      <c r="B161" s="28"/>
      <c r="C161" s="29"/>
      <c r="D161" s="27"/>
      <c r="E161" s="106"/>
      <c r="F161" s="106"/>
      <c r="G161" s="106"/>
      <c r="H161" s="107"/>
      <c r="I161" s="50"/>
    </row>
    <row r="162" spans="2:9" s="2" customFormat="1" x14ac:dyDescent="0.3">
      <c r="B162" s="21"/>
      <c r="C162" s="16"/>
      <c r="E162" s="108"/>
      <c r="F162" s="108"/>
      <c r="G162" s="108"/>
      <c r="H162" s="109"/>
      <c r="I162" s="50"/>
    </row>
    <row r="163" spans="2:9" s="2" customFormat="1" x14ac:dyDescent="0.3">
      <c r="B163" s="21"/>
      <c r="C163" s="16"/>
      <c r="E163" s="108"/>
      <c r="F163" s="108"/>
      <c r="G163" s="108"/>
      <c r="H163" s="109"/>
      <c r="I163" s="50"/>
    </row>
    <row r="164" spans="2:9" s="2" customFormat="1" x14ac:dyDescent="0.3">
      <c r="B164" s="21"/>
      <c r="C164" s="16"/>
      <c r="E164" s="108"/>
      <c r="F164" s="108"/>
      <c r="G164" s="108"/>
      <c r="H164" s="109"/>
      <c r="I164" s="50"/>
    </row>
    <row r="165" spans="2:9" s="2" customFormat="1" x14ac:dyDescent="0.3">
      <c r="B165" s="21"/>
      <c r="C165" s="16"/>
      <c r="E165" s="108"/>
      <c r="F165" s="108"/>
      <c r="G165" s="108"/>
      <c r="H165" s="109"/>
      <c r="I165" s="50"/>
    </row>
    <row r="166" spans="2:9" s="2" customFormat="1" x14ac:dyDescent="0.3">
      <c r="B166" s="21"/>
      <c r="C166" s="16"/>
      <c r="E166" s="108"/>
      <c r="F166" s="108"/>
      <c r="G166" s="108"/>
      <c r="H166" s="109"/>
      <c r="I166" s="50"/>
    </row>
    <row r="167" spans="2:9" s="2" customFormat="1" x14ac:dyDescent="0.3">
      <c r="B167" s="21"/>
      <c r="C167" s="16"/>
      <c r="E167" s="108"/>
      <c r="F167" s="108"/>
      <c r="G167" s="108"/>
      <c r="H167" s="109"/>
      <c r="I167" s="50"/>
    </row>
    <row r="168" spans="2:9" s="2" customFormat="1" x14ac:dyDescent="0.3">
      <c r="B168" s="21"/>
      <c r="C168" s="16"/>
      <c r="E168" s="108"/>
      <c r="F168" s="108"/>
      <c r="G168" s="108"/>
      <c r="H168" s="109"/>
      <c r="I168" s="50"/>
    </row>
    <row r="169" spans="2:9" s="2" customFormat="1" x14ac:dyDescent="0.3">
      <c r="B169" s="21"/>
      <c r="C169" s="16"/>
      <c r="E169" s="108"/>
      <c r="F169" s="108"/>
      <c r="G169" s="108"/>
      <c r="H169" s="109"/>
      <c r="I169" s="50"/>
    </row>
    <row r="170" spans="2:9" s="2" customFormat="1" x14ac:dyDescent="0.3">
      <c r="B170" s="21"/>
      <c r="C170" s="16"/>
      <c r="E170" s="108"/>
      <c r="F170" s="108"/>
      <c r="G170" s="108"/>
      <c r="H170" s="109"/>
      <c r="I170" s="50"/>
    </row>
    <row r="171" spans="2:9" s="2" customFormat="1" x14ac:dyDescent="0.3">
      <c r="B171" s="21"/>
      <c r="C171" s="16"/>
      <c r="E171" s="108"/>
      <c r="F171" s="108"/>
      <c r="G171" s="108"/>
      <c r="H171" s="109"/>
      <c r="I171" s="50"/>
    </row>
    <row r="172" spans="2:9" s="2" customFormat="1" x14ac:dyDescent="0.3">
      <c r="B172" s="21"/>
      <c r="C172" s="16"/>
      <c r="E172" s="108"/>
      <c r="F172" s="108"/>
      <c r="G172" s="108"/>
      <c r="H172" s="109"/>
      <c r="I172" s="50"/>
    </row>
    <row r="173" spans="2:9" s="2" customFormat="1" x14ac:dyDescent="0.3">
      <c r="B173" s="21"/>
      <c r="C173" s="16"/>
      <c r="E173" s="108"/>
      <c r="F173" s="108"/>
      <c r="G173" s="108"/>
      <c r="H173" s="109"/>
      <c r="I173" s="50"/>
    </row>
    <row r="174" spans="2:9" s="2" customFormat="1" x14ac:dyDescent="0.3">
      <c r="B174" s="21"/>
      <c r="C174" s="16"/>
      <c r="E174" s="108"/>
      <c r="F174" s="108"/>
      <c r="G174" s="108"/>
      <c r="H174" s="109"/>
      <c r="I174" s="50"/>
    </row>
    <row r="175" spans="2:9" s="2" customFormat="1" x14ac:dyDescent="0.3">
      <c r="B175" s="21"/>
      <c r="C175" s="16"/>
      <c r="E175" s="108"/>
      <c r="F175" s="108"/>
      <c r="G175" s="108"/>
      <c r="H175" s="109"/>
      <c r="I175" s="50"/>
    </row>
    <row r="176" spans="2:9" s="2" customFormat="1" x14ac:dyDescent="0.3">
      <c r="B176" s="21"/>
      <c r="C176" s="16"/>
      <c r="E176" s="108"/>
      <c r="F176" s="108"/>
      <c r="G176" s="108"/>
      <c r="H176" s="109"/>
      <c r="I176" s="50"/>
    </row>
    <row r="177" spans="2:10" s="2" customFormat="1" x14ac:dyDescent="0.3">
      <c r="B177" s="21"/>
      <c r="C177" s="16"/>
      <c r="E177" s="108"/>
      <c r="F177" s="108"/>
      <c r="G177" s="108"/>
      <c r="H177" s="109"/>
      <c r="I177" s="50"/>
    </row>
    <row r="178" spans="2:10" s="2" customFormat="1" x14ac:dyDescent="0.3">
      <c r="B178" s="21"/>
      <c r="C178" s="16"/>
      <c r="E178" s="108"/>
      <c r="F178" s="108"/>
      <c r="G178" s="108"/>
      <c r="H178" s="109"/>
      <c r="I178" s="50"/>
    </row>
    <row r="179" spans="2:10" s="2" customFormat="1" x14ac:dyDescent="0.3">
      <c r="B179" s="21"/>
      <c r="C179" s="16"/>
      <c r="E179" s="108"/>
      <c r="F179" s="108"/>
      <c r="G179" s="108"/>
      <c r="H179" s="109"/>
      <c r="I179" s="50"/>
    </row>
    <row r="180" spans="2:10" s="2" customFormat="1" x14ac:dyDescent="0.3">
      <c r="B180" s="21"/>
      <c r="C180" s="16"/>
      <c r="E180" s="108"/>
      <c r="F180" s="108"/>
      <c r="G180" s="108"/>
      <c r="H180" s="109"/>
      <c r="I180" s="50"/>
    </row>
    <row r="181" spans="2:10" s="2" customFormat="1" x14ac:dyDescent="0.3">
      <c r="B181" s="21"/>
      <c r="C181" s="16"/>
      <c r="E181" s="108"/>
      <c r="F181" s="108"/>
      <c r="G181" s="108"/>
      <c r="H181" s="109"/>
      <c r="I181" s="50"/>
    </row>
    <row r="182" spans="2:10" s="2" customFormat="1" x14ac:dyDescent="0.3">
      <c r="B182" s="21"/>
      <c r="C182" s="16"/>
      <c r="E182" s="108"/>
      <c r="F182" s="108"/>
      <c r="G182" s="108"/>
      <c r="H182" s="109"/>
      <c r="I182" s="50"/>
    </row>
    <row r="183" spans="2:10" s="2" customFormat="1" x14ac:dyDescent="0.3">
      <c r="B183" s="21"/>
      <c r="C183" s="16"/>
      <c r="E183" s="108"/>
      <c r="F183" s="108"/>
      <c r="G183" s="108"/>
      <c r="H183" s="109"/>
      <c r="I183" s="50"/>
    </row>
    <row r="184" spans="2:10" s="2" customFormat="1" x14ac:dyDescent="0.3">
      <c r="B184" s="21"/>
      <c r="C184" s="16"/>
      <c r="E184" s="108"/>
      <c r="F184" s="108"/>
      <c r="G184" s="108"/>
      <c r="H184" s="109"/>
      <c r="I184" s="50"/>
    </row>
    <row r="185" spans="2:10" s="2" customFormat="1" x14ac:dyDescent="0.3">
      <c r="B185" s="21"/>
      <c r="C185" s="16"/>
      <c r="E185" s="108"/>
      <c r="F185" s="108"/>
      <c r="G185" s="108"/>
      <c r="H185" s="109"/>
      <c r="I185" s="50"/>
    </row>
    <row r="186" spans="2:10" s="2" customFormat="1" x14ac:dyDescent="0.3">
      <c r="B186" s="21"/>
      <c r="C186" s="16"/>
      <c r="E186" s="108"/>
      <c r="F186" s="108"/>
      <c r="G186" s="108"/>
      <c r="H186" s="109"/>
      <c r="I186" s="50"/>
    </row>
    <row r="187" spans="2:10" s="2" customFormat="1" x14ac:dyDescent="0.3">
      <c r="B187" s="21"/>
      <c r="C187" s="16"/>
      <c r="E187" s="108"/>
      <c r="F187" s="108"/>
      <c r="G187" s="108"/>
      <c r="H187" s="109"/>
      <c r="I187" s="50"/>
    </row>
    <row r="188" spans="2:10" s="2" customFormat="1" x14ac:dyDescent="0.3">
      <c r="B188" s="21"/>
      <c r="C188" s="16"/>
      <c r="E188" s="108"/>
      <c r="F188" s="108"/>
      <c r="G188" s="108"/>
      <c r="H188" s="109"/>
      <c r="I188" s="50"/>
    </row>
    <row r="189" spans="2:10" s="2" customFormat="1" x14ac:dyDescent="0.3">
      <c r="B189" s="21"/>
      <c r="C189" s="16"/>
      <c r="E189" s="108"/>
      <c r="F189" s="108"/>
      <c r="G189" s="108"/>
      <c r="H189" s="109"/>
      <c r="I189" s="50"/>
    </row>
    <row r="190" spans="2:10" x14ac:dyDescent="0.3">
      <c r="B190" s="21"/>
      <c r="C190" s="16"/>
      <c r="D190" s="2"/>
      <c r="E190" s="108"/>
      <c r="F190" s="108"/>
      <c r="G190" s="108"/>
      <c r="H190" s="109"/>
      <c r="I190" s="50"/>
      <c r="J190" s="2"/>
    </row>
    <row r="191" spans="2:10" x14ac:dyDescent="0.3">
      <c r="B191" s="21"/>
      <c r="C191" s="16"/>
      <c r="D191" s="2"/>
      <c r="E191" s="108"/>
      <c r="F191" s="108"/>
      <c r="G191" s="108"/>
      <c r="H191" s="109"/>
      <c r="I191" s="50"/>
    </row>
    <row r="192" spans="2:10" x14ac:dyDescent="0.3">
      <c r="B192" s="21"/>
      <c r="C192" s="16"/>
      <c r="D192" s="2"/>
      <c r="E192" s="108"/>
      <c r="F192" s="108"/>
      <c r="G192" s="108"/>
      <c r="H192" s="109"/>
      <c r="I192" s="50"/>
    </row>
    <row r="193" spans="2:9" x14ac:dyDescent="0.3">
      <c r="B193" s="21"/>
      <c r="C193" s="16"/>
      <c r="D193" s="2"/>
      <c r="E193" s="108"/>
      <c r="F193" s="108"/>
      <c r="G193" s="108"/>
      <c r="H193" s="109"/>
      <c r="I193" s="50"/>
    </row>
    <row r="194" spans="2:9" x14ac:dyDescent="0.3">
      <c r="B194" s="21"/>
      <c r="C194" s="16"/>
      <c r="D194" s="2"/>
      <c r="E194" s="108"/>
      <c r="F194" s="108"/>
      <c r="G194" s="108"/>
      <c r="H194" s="109"/>
      <c r="I194" s="50"/>
    </row>
    <row r="195" spans="2:9" x14ac:dyDescent="0.3">
      <c r="B195" s="21"/>
      <c r="C195" s="16"/>
      <c r="D195" s="2"/>
      <c r="E195" s="108"/>
      <c r="F195" s="108"/>
      <c r="G195" s="108"/>
      <c r="H195" s="109"/>
      <c r="I195" s="50"/>
    </row>
    <row r="196" spans="2:9" x14ac:dyDescent="0.3">
      <c r="B196" s="21"/>
      <c r="C196" s="16"/>
      <c r="D196" s="2"/>
      <c r="E196" s="108"/>
      <c r="F196" s="108"/>
      <c r="G196" s="108"/>
      <c r="H196" s="109"/>
      <c r="I196" s="50"/>
    </row>
    <row r="197" spans="2:9" x14ac:dyDescent="0.3">
      <c r="B197" s="21"/>
      <c r="C197" s="16"/>
      <c r="D197" s="2"/>
      <c r="E197" s="108"/>
      <c r="F197" s="108"/>
      <c r="G197" s="108"/>
      <c r="H197" s="109"/>
      <c r="I197" s="50"/>
    </row>
    <row r="198" spans="2:9" x14ac:dyDescent="0.3">
      <c r="B198" s="21"/>
      <c r="C198" s="16"/>
      <c r="D198" s="2"/>
      <c r="E198" s="108"/>
      <c r="F198" s="108"/>
      <c r="G198" s="108"/>
      <c r="H198" s="109"/>
      <c r="I198" s="50"/>
    </row>
    <row r="199" spans="2:9" x14ac:dyDescent="0.3">
      <c r="B199" s="21"/>
      <c r="C199" s="16"/>
      <c r="D199" s="2"/>
      <c r="E199" s="108"/>
      <c r="F199" s="108"/>
      <c r="G199" s="108"/>
      <c r="H199" s="109"/>
      <c r="I199" s="50"/>
    </row>
    <row r="200" spans="2:9" x14ac:dyDescent="0.3">
      <c r="B200" s="21"/>
      <c r="C200" s="16"/>
      <c r="D200" s="2"/>
      <c r="E200" s="108"/>
      <c r="F200" s="108"/>
      <c r="G200" s="108"/>
      <c r="H200" s="109"/>
      <c r="I200" s="50"/>
    </row>
    <row r="201" spans="2:9" x14ac:dyDescent="0.3">
      <c r="B201" s="21"/>
      <c r="C201" s="16"/>
      <c r="D201" s="2"/>
      <c r="E201" s="108"/>
      <c r="F201" s="108"/>
      <c r="G201" s="108"/>
      <c r="H201" s="109"/>
      <c r="I201" s="50"/>
    </row>
    <row r="202" spans="2:9" x14ac:dyDescent="0.3">
      <c r="B202" s="21"/>
      <c r="C202" s="16"/>
      <c r="D202" s="2"/>
      <c r="E202" s="108"/>
      <c r="F202" s="108"/>
      <c r="G202" s="108"/>
      <c r="H202" s="109"/>
      <c r="I202" s="50"/>
    </row>
    <row r="203" spans="2:9" x14ac:dyDescent="0.3">
      <c r="B203" s="21"/>
      <c r="C203" s="16"/>
      <c r="D203" s="2"/>
      <c r="E203" s="108"/>
      <c r="F203" s="108"/>
      <c r="G203" s="108"/>
      <c r="H203" s="109"/>
      <c r="I203" s="50"/>
    </row>
    <row r="204" spans="2:9" x14ac:dyDescent="0.3">
      <c r="B204" s="21"/>
      <c r="C204" s="16"/>
      <c r="D204" s="2"/>
      <c r="E204" s="108"/>
      <c r="F204" s="108"/>
      <c r="G204" s="108"/>
      <c r="H204" s="109"/>
      <c r="I204" s="50"/>
    </row>
    <row r="205" spans="2:9" x14ac:dyDescent="0.3">
      <c r="B205" s="21"/>
      <c r="C205" s="16"/>
      <c r="D205" s="2"/>
      <c r="E205" s="108"/>
      <c r="F205" s="108"/>
      <c r="G205" s="108"/>
      <c r="H205" s="109"/>
      <c r="I205" s="50"/>
    </row>
    <row r="206" spans="2:9" x14ac:dyDescent="0.3">
      <c r="B206" s="21"/>
      <c r="C206" s="16"/>
      <c r="D206" s="2"/>
      <c r="E206" s="108"/>
      <c r="F206" s="108"/>
      <c r="G206" s="108"/>
      <c r="H206" s="109"/>
      <c r="I206" s="50"/>
    </row>
    <row r="207" spans="2:9" x14ac:dyDescent="0.3">
      <c r="B207" s="21"/>
      <c r="C207" s="16"/>
      <c r="D207" s="2"/>
      <c r="E207" s="108"/>
      <c r="F207" s="108"/>
      <c r="G207" s="108"/>
      <c r="H207" s="109"/>
      <c r="I207" s="50"/>
    </row>
    <row r="208" spans="2:9" x14ac:dyDescent="0.3">
      <c r="B208" s="21"/>
      <c r="C208" s="16"/>
      <c r="D208" s="2"/>
      <c r="E208" s="108"/>
      <c r="F208" s="108"/>
      <c r="G208" s="108"/>
      <c r="H208" s="109"/>
      <c r="I208" s="50"/>
    </row>
    <row r="209" spans="2:9" x14ac:dyDescent="0.3">
      <c r="B209" s="21"/>
      <c r="C209" s="16"/>
      <c r="D209" s="2"/>
      <c r="E209" s="108"/>
      <c r="F209" s="108"/>
      <c r="G209" s="108"/>
      <c r="H209" s="109"/>
      <c r="I209" s="50"/>
    </row>
    <row r="210" spans="2:9" x14ac:dyDescent="0.3">
      <c r="B210" s="21"/>
      <c r="C210" s="16"/>
      <c r="D210" s="2"/>
      <c r="E210" s="108"/>
      <c r="F210" s="108"/>
      <c r="G210" s="108"/>
      <c r="H210" s="109"/>
      <c r="I210" s="50"/>
    </row>
    <row r="211" spans="2:9" x14ac:dyDescent="0.3">
      <c r="B211" s="21"/>
      <c r="C211" s="16"/>
      <c r="D211" s="2"/>
      <c r="E211" s="108"/>
      <c r="F211" s="108"/>
      <c r="G211" s="108"/>
      <c r="H211" s="109"/>
      <c r="I211" s="50"/>
    </row>
    <row r="212" spans="2:9" x14ac:dyDescent="0.3">
      <c r="B212" s="21"/>
      <c r="C212" s="16"/>
      <c r="D212" s="2"/>
      <c r="E212" s="108"/>
      <c r="F212" s="108"/>
      <c r="G212" s="108"/>
      <c r="H212" s="109"/>
      <c r="I212" s="50"/>
    </row>
    <row r="213" spans="2:9" x14ac:dyDescent="0.3">
      <c r="B213" s="21"/>
      <c r="C213" s="16"/>
      <c r="D213" s="2"/>
      <c r="E213" s="108"/>
      <c r="F213" s="108"/>
      <c r="G213" s="108"/>
      <c r="H213" s="109"/>
      <c r="I213" s="50"/>
    </row>
    <row r="214" spans="2:9" x14ac:dyDescent="0.3">
      <c r="B214" s="21"/>
      <c r="C214" s="16"/>
      <c r="D214" s="2"/>
      <c r="E214" s="108"/>
      <c r="F214" s="108"/>
      <c r="G214" s="108"/>
      <c r="H214" s="109"/>
      <c r="I214" s="50"/>
    </row>
    <row r="215" spans="2:9" x14ac:dyDescent="0.3">
      <c r="B215" s="21"/>
      <c r="C215" s="16"/>
      <c r="D215" s="2"/>
      <c r="E215" s="108"/>
      <c r="F215" s="108"/>
      <c r="G215" s="108"/>
      <c r="H215" s="109"/>
      <c r="I215" s="50"/>
    </row>
    <row r="216" spans="2:9" x14ac:dyDescent="0.3">
      <c r="B216" s="21"/>
      <c r="C216" s="16"/>
      <c r="D216" s="2"/>
      <c r="E216" s="108"/>
      <c r="F216" s="108"/>
      <c r="G216" s="108"/>
      <c r="H216" s="109"/>
      <c r="I216" s="50"/>
    </row>
    <row r="217" spans="2:9" x14ac:dyDescent="0.3">
      <c r="B217" s="21"/>
      <c r="C217" s="16"/>
      <c r="D217" s="2"/>
      <c r="E217" s="108"/>
      <c r="F217" s="108"/>
      <c r="G217" s="108"/>
      <c r="H217" s="109"/>
      <c r="I217" s="50"/>
    </row>
    <row r="218" spans="2:9" x14ac:dyDescent="0.3">
      <c r="B218" s="21"/>
      <c r="C218" s="16"/>
      <c r="D218" s="2"/>
      <c r="E218" s="108"/>
      <c r="F218" s="108"/>
      <c r="G218" s="108"/>
      <c r="H218" s="109"/>
      <c r="I218" s="50"/>
    </row>
    <row r="219" spans="2:9" x14ac:dyDescent="0.3">
      <c r="B219" s="21"/>
      <c r="C219" s="16"/>
      <c r="D219" s="2"/>
      <c r="E219" s="108"/>
      <c r="F219" s="108"/>
      <c r="G219" s="108"/>
      <c r="H219" s="109"/>
      <c r="I219" s="50"/>
    </row>
    <row r="220" spans="2:9" x14ac:dyDescent="0.3">
      <c r="B220" s="21"/>
      <c r="C220" s="16"/>
      <c r="D220" s="2"/>
      <c r="E220" s="108"/>
      <c r="F220" s="108"/>
      <c r="G220" s="108"/>
      <c r="H220" s="109"/>
      <c r="I220" s="50"/>
    </row>
    <row r="221" spans="2:9" x14ac:dyDescent="0.3">
      <c r="B221" s="21"/>
      <c r="C221" s="16"/>
      <c r="D221" s="2"/>
      <c r="E221" s="108"/>
      <c r="F221" s="108"/>
      <c r="G221" s="108"/>
      <c r="H221" s="109"/>
      <c r="I221" s="50"/>
    </row>
    <row r="222" spans="2:9" x14ac:dyDescent="0.3">
      <c r="B222" s="21"/>
      <c r="C222" s="16"/>
      <c r="D222" s="2"/>
      <c r="E222" s="108"/>
      <c r="F222" s="108"/>
      <c r="G222" s="108"/>
      <c r="H222" s="109"/>
      <c r="I222" s="50"/>
    </row>
    <row r="223" spans="2:9" x14ac:dyDescent="0.3">
      <c r="B223" s="21"/>
      <c r="C223" s="16"/>
      <c r="D223" s="2"/>
      <c r="E223" s="108"/>
      <c r="F223" s="108"/>
      <c r="G223" s="108"/>
      <c r="H223" s="109"/>
      <c r="I223" s="50"/>
    </row>
    <row r="224" spans="2:9" x14ac:dyDescent="0.3">
      <c r="B224" s="21"/>
      <c r="C224" s="16"/>
      <c r="D224" s="2"/>
      <c r="E224" s="108"/>
      <c r="F224" s="108"/>
      <c r="G224" s="108"/>
      <c r="H224" s="109"/>
      <c r="I224" s="50"/>
    </row>
    <row r="225" spans="2:9" x14ac:dyDescent="0.3">
      <c r="B225" s="21"/>
      <c r="C225" s="16"/>
      <c r="D225" s="2"/>
      <c r="E225" s="108"/>
      <c r="F225" s="108"/>
      <c r="G225" s="108"/>
      <c r="H225" s="109"/>
      <c r="I225" s="50"/>
    </row>
    <row r="226" spans="2:9" x14ac:dyDescent="0.3">
      <c r="B226" s="21"/>
      <c r="C226" s="16"/>
      <c r="D226" s="2"/>
      <c r="E226" s="108"/>
      <c r="F226" s="108"/>
      <c r="G226" s="108"/>
      <c r="H226" s="109"/>
      <c r="I226" s="50"/>
    </row>
    <row r="227" spans="2:9" x14ac:dyDescent="0.3">
      <c r="B227" s="21"/>
      <c r="C227" s="16"/>
      <c r="D227" s="2"/>
      <c r="E227" s="108"/>
      <c r="F227" s="108"/>
      <c r="G227" s="108"/>
      <c r="H227" s="109"/>
      <c r="I227" s="50"/>
    </row>
    <row r="228" spans="2:9" x14ac:dyDescent="0.3">
      <c r="B228" s="21"/>
      <c r="C228" s="16"/>
      <c r="D228" s="2"/>
      <c r="E228" s="108"/>
      <c r="F228" s="108"/>
      <c r="G228" s="108"/>
      <c r="H228" s="109"/>
      <c r="I228" s="50"/>
    </row>
    <row r="229" spans="2:9" x14ac:dyDescent="0.3">
      <c r="B229" s="21"/>
      <c r="C229" s="16"/>
      <c r="D229" s="2"/>
      <c r="E229" s="108"/>
      <c r="F229" s="108"/>
      <c r="G229" s="108"/>
      <c r="H229" s="109"/>
      <c r="I229" s="50"/>
    </row>
    <row r="230" spans="2:9" x14ac:dyDescent="0.3">
      <c r="B230" s="21"/>
      <c r="C230" s="16"/>
      <c r="D230" s="2"/>
      <c r="E230" s="108"/>
      <c r="F230" s="108"/>
      <c r="G230" s="108"/>
      <c r="H230" s="109"/>
      <c r="I230" s="50"/>
    </row>
    <row r="231" spans="2:9" x14ac:dyDescent="0.3">
      <c r="B231" s="21"/>
      <c r="C231" s="16"/>
      <c r="D231" s="2"/>
      <c r="E231" s="108"/>
      <c r="F231" s="108"/>
      <c r="G231" s="108"/>
      <c r="H231" s="109"/>
      <c r="I231" s="50"/>
    </row>
    <row r="232" spans="2:9" x14ac:dyDescent="0.3">
      <c r="B232" s="21"/>
      <c r="C232" s="16"/>
      <c r="D232" s="2"/>
      <c r="E232" s="108"/>
      <c r="F232" s="108"/>
      <c r="G232" s="108"/>
      <c r="H232" s="109"/>
      <c r="I232" s="50"/>
    </row>
    <row r="233" spans="2:9" x14ac:dyDescent="0.3">
      <c r="B233" s="21"/>
      <c r="C233" s="16"/>
      <c r="D233" s="2"/>
      <c r="E233" s="108"/>
      <c r="F233" s="108"/>
      <c r="G233" s="108"/>
      <c r="H233" s="109"/>
      <c r="I233" s="50"/>
    </row>
    <row r="234" spans="2:9" x14ac:dyDescent="0.3">
      <c r="B234" s="21"/>
      <c r="C234" s="16"/>
      <c r="D234" s="2"/>
      <c r="E234" s="108"/>
      <c r="F234" s="108"/>
      <c r="G234" s="108"/>
      <c r="H234" s="109"/>
      <c r="I234" s="50"/>
    </row>
    <row r="235" spans="2:9" x14ac:dyDescent="0.3">
      <c r="B235" s="21"/>
      <c r="C235" s="16"/>
      <c r="D235" s="2"/>
      <c r="E235" s="108"/>
      <c r="F235" s="108"/>
      <c r="G235" s="108"/>
      <c r="H235" s="109"/>
      <c r="I235" s="50"/>
    </row>
    <row r="236" spans="2:9" x14ac:dyDescent="0.3">
      <c r="B236" s="21"/>
      <c r="C236" s="16"/>
      <c r="D236" s="2"/>
      <c r="E236" s="108"/>
      <c r="F236" s="108"/>
      <c r="G236" s="108"/>
      <c r="H236" s="109"/>
      <c r="I236" s="50"/>
    </row>
    <row r="237" spans="2:9" x14ac:dyDescent="0.3">
      <c r="B237" s="21"/>
      <c r="C237" s="16"/>
      <c r="D237" s="2"/>
      <c r="E237" s="108"/>
      <c r="F237" s="108"/>
      <c r="G237" s="108"/>
      <c r="H237" s="109"/>
      <c r="I237" s="50"/>
    </row>
    <row r="238" spans="2:9" x14ac:dyDescent="0.3">
      <c r="B238" s="21"/>
      <c r="C238" s="16"/>
      <c r="D238" s="2"/>
      <c r="E238" s="108"/>
      <c r="F238" s="108"/>
      <c r="G238" s="108"/>
      <c r="H238" s="109"/>
      <c r="I238" s="50"/>
    </row>
    <row r="239" spans="2:9" x14ac:dyDescent="0.3">
      <c r="B239" s="21"/>
      <c r="C239" s="16"/>
      <c r="D239" s="2"/>
      <c r="E239" s="108"/>
      <c r="F239" s="108"/>
      <c r="G239" s="108"/>
      <c r="H239" s="109"/>
      <c r="I239" s="50"/>
    </row>
    <row r="240" spans="2:9" x14ac:dyDescent="0.3">
      <c r="B240" s="22"/>
      <c r="C240" s="12"/>
      <c r="D240" s="5"/>
      <c r="E240" s="110"/>
      <c r="F240" s="110"/>
      <c r="G240" s="110"/>
      <c r="H240" s="111"/>
      <c r="I240" s="47"/>
    </row>
    <row r="241" spans="2:9" x14ac:dyDescent="0.3">
      <c r="B241" s="23"/>
      <c r="C241" s="11"/>
      <c r="D241" s="1"/>
      <c r="E241" s="92"/>
      <c r="F241" s="92"/>
      <c r="G241" s="92"/>
      <c r="H241" s="93"/>
      <c r="I241" s="46"/>
    </row>
    <row r="242" spans="2:9" x14ac:dyDescent="0.3">
      <c r="B242" s="23"/>
      <c r="C242" s="11"/>
      <c r="D242" s="1"/>
      <c r="E242" s="92"/>
      <c r="F242" s="92"/>
      <c r="G242" s="92"/>
      <c r="H242" s="93"/>
      <c r="I242" s="46"/>
    </row>
    <row r="243" spans="2:9" ht="15" thickBot="1" x14ac:dyDescent="0.35">
      <c r="B243" s="24"/>
      <c r="C243" s="14"/>
      <c r="D243" s="3"/>
      <c r="E243" s="112"/>
      <c r="F243" s="112"/>
      <c r="G243" s="112"/>
      <c r="H243" s="113"/>
      <c r="I243" s="51"/>
    </row>
  </sheetData>
  <mergeCells count="18">
    <mergeCell ref="B2:I2"/>
    <mergeCell ref="H4:H5"/>
    <mergeCell ref="I4:I5"/>
    <mergeCell ref="E4:G4"/>
    <mergeCell ref="B3:B5"/>
    <mergeCell ref="C3:C5"/>
    <mergeCell ref="D3:D5"/>
    <mergeCell ref="E148:G148"/>
    <mergeCell ref="E49:I49"/>
    <mergeCell ref="D90:D91"/>
    <mergeCell ref="D92:D93"/>
    <mergeCell ref="D95:D96"/>
    <mergeCell ref="D26:D27"/>
    <mergeCell ref="D30:D31"/>
    <mergeCell ref="D117:F117"/>
    <mergeCell ref="E3:I3"/>
    <mergeCell ref="D28:D29"/>
    <mergeCell ref="D86:D89"/>
  </mergeCells>
  <pageMargins left="1.299212598425197" right="0.70866141732283472" top="0.74803149606299213" bottom="0.55118110236220474" header="0.31496062992125984" footer="0.31496062992125984"/>
  <pageSetup paperSize="9" scale="73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2016-02-18T12:08:20Z</dcterms:modified>
</cp:coreProperties>
</file>